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ЕЕСТР\"/>
    </mc:Choice>
  </mc:AlternateContent>
  <bookViews>
    <workbookView xWindow="360" yWindow="15" windowWidth="20730" windowHeight="9720"/>
  </bookViews>
  <sheets>
    <sheet name="Подраздел 1.1 ЗУ" sheetId="1" r:id="rId1"/>
    <sheet name="Подраздел 1.2 Здания, сооружен" sheetId="2" r:id="rId2"/>
    <sheet name="Подраздел 1.3 Помещения" sheetId="3" r:id="rId3"/>
    <sheet name="Подраздел 1.4 Морские суда" sheetId="4" r:id="rId4"/>
    <sheet name="Подраздел 2.1 Акции" sheetId="5" r:id="rId5"/>
    <sheet name="Подраздел 2.2 Доли" sheetId="6" r:id="rId6"/>
    <sheet name="Раздел 2.3 Движим" sheetId="7" r:id="rId7"/>
    <sheet name="Раздел 3" sheetId="8" r:id="rId8"/>
    <sheet name="Лист1" sheetId="9" r:id="rId9"/>
  </sheets>
  <calcPr calcId="162913"/>
</workbook>
</file>

<file path=xl/calcChain.xml><?xml version="1.0" encoding="utf-8"?>
<calcChain xmlns="http://schemas.openxmlformats.org/spreadsheetml/2006/main">
  <c r="M31" i="1" l="1"/>
  <c r="G31" i="1"/>
  <c r="H13" i="3"/>
  <c r="V13" i="3"/>
  <c r="U13" i="3"/>
  <c r="T13" i="3"/>
  <c r="J47" i="7" l="1"/>
  <c r="I47" i="7"/>
  <c r="V35" i="2"/>
  <c r="U35" i="2"/>
  <c r="T35" i="2"/>
  <c r="H35" i="2"/>
  <c r="J135" i="7"/>
  <c r="J136" i="7" s="1"/>
  <c r="I135" i="7"/>
  <c r="J43" i="7"/>
  <c r="I43" i="7"/>
  <c r="I136" i="7" s="1"/>
  <c r="V9" i="3"/>
  <c r="V14" i="3" s="1"/>
  <c r="U9" i="3"/>
  <c r="T9" i="3"/>
  <c r="M9" i="3"/>
  <c r="H9" i="3"/>
  <c r="V9" i="2"/>
  <c r="U9" i="2"/>
  <c r="T9" i="2"/>
  <c r="H9" i="2"/>
  <c r="M10" i="1"/>
  <c r="G10" i="1"/>
  <c r="T36" i="2" l="1"/>
  <c r="V36" i="2"/>
  <c r="M32" i="1"/>
  <c r="H36" i="2"/>
  <c r="U36" i="2"/>
  <c r="T14" i="3"/>
  <c r="U14" i="3"/>
  <c r="H14" i="3"/>
  <c r="G32" i="1"/>
</calcChain>
</file>

<file path=xl/sharedStrings.xml><?xml version="1.0" encoding="utf-8"?>
<sst xmlns="http://schemas.openxmlformats.org/spreadsheetml/2006/main" count="1068" uniqueCount="705">
  <si>
    <t xml:space="preserve">Приложение 
 к реестру муниципальной  собственности муниципального 
района «Ровеньский  район» Белгородской области
</t>
  </si>
  <si>
    <t>РАЗДЕЛ 1.  СВЕДЕНИЯ О МУНИЦИПАЛЬНОМ НЕДВИЖИМОМ ИМУЩЕСТВЕ  ПО СОСТОЯНИЮ НА 01.01.2024 ГОД</t>
  </si>
  <si>
    <t>ПОДРАЗДЕЛ 1.1. Сведения о земельных участках</t>
  </si>
  <si>
    <t>Реестровый номер</t>
  </si>
  <si>
    <t xml:space="preserve">Наименование  
земельного участка
</t>
  </si>
  <si>
    <t>Категория земель, вид разрешенного использования</t>
  </si>
  <si>
    <t>Адрес земельного участка (ОКТМО)</t>
  </si>
  <si>
    <t xml:space="preserve">Кадастровый номер земельного участка
</t>
  </si>
  <si>
    <t>Дата присвоения кадастрового номера</t>
  </si>
  <si>
    <t>Площадь, кв.м.</t>
  </si>
  <si>
    <t>Сведения о правообладателе (ИНН, ОГРН, КПП)</t>
  </si>
  <si>
    <t>Вид вещного права, на основании которого правообладателю принадлежит земельный участок, с указанием реквизитов документов)</t>
  </si>
  <si>
    <t>Сведения о произведенном улучшении земельного участка</t>
  </si>
  <si>
    <t xml:space="preserve">Сведения об установленных ограничениях, обременениях в отношении муниципального недвижимого имущества </t>
  </si>
  <si>
    <t>Сведения о лице, в пользу которого установлены ограничения (ИНН, ОГРН, КПП)</t>
  </si>
  <si>
    <t>Кадастровая стоимость, руб.</t>
  </si>
  <si>
    <t>-</t>
  </si>
  <si>
    <t>Итого:</t>
  </si>
  <si>
    <t>42. Имущество, не закрепленное за муниципальными предприятиями и учреждениями (имущество казны)</t>
  </si>
  <si>
    <t>Земельный участок</t>
  </si>
  <si>
    <t>Итого Казна:</t>
  </si>
  <si>
    <t>Итого всего ЗУ:</t>
  </si>
  <si>
    <t>ПОДРАЗДЕЛ 1.2. Сведения о зданиях, сооружениях, объектах незавершенного строительства, единых недвижимых комплексах и иных недвижимых объектах</t>
  </si>
  <si>
    <t xml:space="preserve">№
 п/п
</t>
  </si>
  <si>
    <t>Вид объекта учета</t>
  </si>
  <si>
    <t>Наименование, назначение объекта учета</t>
  </si>
  <si>
    <t>Адрес объекта учета (ОКТМО)</t>
  </si>
  <si>
    <t>Кадастровый номер объекта учета</t>
  </si>
  <si>
    <t>Инвентарный номер объекта учета</t>
  </si>
  <si>
    <t xml:space="preserve">Характеристики объекта учета  (площадь, протяженность) </t>
  </si>
  <si>
    <t xml:space="preserve">Сведения о земельном участке, на котором расположен объект учета (кадастровый номер, форма собственности, площадь (кв.м) </t>
  </si>
  <si>
    <t>Сведения о правообладателе  (ИНН, ОГРН, КПП)</t>
  </si>
  <si>
    <t xml:space="preserve">Вид вещного права, на основании которого правообладателю принадлежит объект учета, с указанием реквизитов документов
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</si>
  <si>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</si>
  <si>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 лице, в пользу которого установлены ограничения (обременения) (ИНН, КПП, ОГРН)</t>
  </si>
  <si>
    <t>Сведения об объекте единого недвижимого комплекса, в том числе: сведения о зданиях, сооружениях, иных вещах</t>
  </si>
  <si>
    <t xml:space="preserve">Балансовая стоимость  недвижимого имущества,
руб.
</t>
  </si>
  <si>
    <t>Остаточная стоимость, руб.</t>
  </si>
  <si>
    <t xml:space="preserve">Площадь (кв.м)
</t>
  </si>
  <si>
    <t>Протяженность (км)</t>
  </si>
  <si>
    <t>Этажность (кол-во)</t>
  </si>
  <si>
    <t>кадастровый номер</t>
  </si>
  <si>
    <t>форма собственности</t>
  </si>
  <si>
    <t>Площадь (кв.м)</t>
  </si>
  <si>
    <t xml:space="preserve">Итого Казна:    </t>
  </si>
  <si>
    <t>ВСЕГО ПО РАЙОНУ:</t>
  </si>
  <si>
    <t xml:space="preserve">РАЗДЕЛ 1.  СВЕДЕНИЯ О МУНИЦИПАЛЬНОМ НЕДВИЖИМОМ ИМУЩЕСТВЕ  ПО СОСТОЯНИЮ НА 01.01.2024 ГОД                     </t>
  </si>
  <si>
    <t>ПОДРАЗДЕЛ 1.3. Сведения о помещениях, машино-местах и иных объектах, отнесенных законом к недвижимости</t>
  </si>
  <si>
    <t>Сведения о здании, сооружении, в состав которого входит объект учета (кадастровый номер, форма собственности)</t>
  </si>
  <si>
    <t>Протяженность (м)</t>
  </si>
  <si>
    <t>12. Имущество, не закрепленное за муниципальными предприятиями и учреждениями (имущество казны)</t>
  </si>
  <si>
    <t xml:space="preserve">Приложение № 1
 к реестру муниципальной  собственности муниципального 
района «Ровеньский  район» Белгородской области
</t>
  </si>
  <si>
    <t>ПОДРАЗДЕЛ 1.4. Сведения о воздушных и морских судах, судах внутреннего плавания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</si>
  <si>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</si>
  <si>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</si>
  <si>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об основных характеристиках судна</t>
  </si>
  <si>
    <t>Балансовая стоимость, руб.</t>
  </si>
  <si>
    <t>Сведения о произведенных ремонте, модернизации судна</t>
  </si>
  <si>
    <t>Вид вещного права, на основании которого правообладателю принадлежит объект учета, с указанием реквизитов документов</t>
  </si>
  <si>
    <t>Сведения о произведенных ремонте, модернизации судна;</t>
  </si>
  <si>
    <t>Сведения об установленных в отношении судна ограничениях (обременениях) с указанием наименования вида ограничений (обременений)</t>
  </si>
  <si>
    <t>Приложение № 2
 к реестру муниципальной  собственности муниципального 
района «Ровеньский район» Белгородской области</t>
  </si>
  <si>
    <t>РАЗДЕЛ 2.  СВЕДЕНИЯ О ДВИЖИМОМ И ИНОМ ИМУЩЕСТВЕ  ПО СОСТОЯНИЮ НА 01.01.2024 ГОД</t>
  </si>
  <si>
    <t>ПОДРАЗДЕЛ 2.1. Сведения об акциях</t>
  </si>
  <si>
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 ОКТМО)</t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</si>
  <si>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</si>
  <si>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t>Сведения о правообладателе</t>
  </si>
  <si>
    <t xml:space="preserve">Вид вещного права, на основании которого правообладателю принадлежит объект учета, с указанием реквизитов документов </t>
  </si>
  <si>
    <t>Сведения об установленных ограничениях (обременениях) с указанием наименования вида ограничений (обременений), основания и даты их возникновения и прекращения</t>
  </si>
  <si>
    <t>Сведения о лице, в пользу которого установлены ограничения (обременения)</t>
  </si>
  <si>
    <t>Приложение № 2
 к реестру муниципальной  собственности муниципального 
района «Ровеньский  район» Белгородской области</t>
  </si>
  <si>
    <t>РАЗДЕЛ 2.  СВЕДЕНИЯ О ДВИЖИМОМ И ИНОМ ИМУЩЕСТВЕПО СОСТОЯНИЮ НА 01.01.2024 ГОД</t>
  </si>
  <si>
    <t>ПОДРАЗДЕЛ 2.2. Сведения о долях (вкладах) в уставных (складочных) капиталах хозяйственных обществ и товариществ</t>
  </si>
  <si>
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 ОКТМО)</t>
  </si>
  <si>
    <t>Доля (вклад) в уставном (складочном) капитале хозяйственного общества, товарищества в процентах</t>
  </si>
  <si>
    <t>Вид вещного права, на основании которого правообладателю принадлежит объект учета,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</si>
  <si>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РАЗДЕЛ 2.  СВЕДЕНИЯ О ДВИЖИМОМ И ИНОМ ИМУЩЕСТВЕ ПО СОСТОЯНИЮ НА 01.01.2024 ГОД</t>
  </si>
  <si>
    <t>ПОДРАЗДЕЛ 2.3.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</si>
  <si>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Наименование движимого имущества  (иного имущества)</t>
  </si>
  <si>
    <t>Сведения об объекте учета (марка, модель, год выпуска)</t>
  </si>
  <si>
    <t>Инвентарный номер</t>
  </si>
  <si>
    <t>Сведения об установленных в отношении объекта учета ограничениях (обременениях) с указанием наименования вида ограничений (обременений), основания и даты их возникновения и прекращения</t>
  </si>
  <si>
    <t xml:space="preserve">Балансовая стоимость,
 руб.
</t>
  </si>
  <si>
    <t>Всего по району:</t>
  </si>
  <si>
    <t>РАЗДЕЛ 3.  СВЕДЕНИЯ О ЛИЦАХ, ОБЛАДАЮЩИХ ПРАВАМИ НА МУНИЦИПАЛЬНОЕ ИМУЩЕСТВО И СВЕДЕНИЯМИ О НЕМ ПО СОСТОЯНИЮ НА 01.01.2024 ГОД</t>
  </si>
  <si>
    <t>№    п/п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</si>
  <si>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</si>
  <si>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</si>
  <si>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Иные сведения (при необходимости)</t>
  </si>
  <si>
    <t>.....</t>
  </si>
  <si>
    <r>
      <rPr>
        <b/>
        <sz val="8"/>
        <color indexed="2"/>
        <rFont val="Times New Roman"/>
        <family val="1"/>
        <charset val="204"/>
      </rPr>
      <t xml:space="preserve"> </t>
    </r>
    <r>
      <rPr>
        <b/>
        <sz val="8"/>
        <rFont val="Times New Roman"/>
        <family val="1"/>
        <charset val="204"/>
      </rPr>
      <t>1. Администрация Новоалександровского сельского поселения муниципального района "Ровеньский район" Белгородской области</t>
    </r>
  </si>
  <si>
    <t>1. Администрация Новоалександровского сельского поселения муниципального района "Ровеньский район" Белгородской области</t>
  </si>
  <si>
    <r>
      <rPr>
        <b/>
        <sz val="8"/>
        <color indexed="2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1. Администрация Новоалександровского сельского поселения муниципального района "Ровеньский район" Белгородской области</t>
    </r>
  </si>
  <si>
    <t>1100306</t>
  </si>
  <si>
    <t>1100282</t>
  </si>
  <si>
    <t>1100290</t>
  </si>
  <si>
    <t>31.01.2006</t>
  </si>
  <si>
    <t>01.11.2006</t>
  </si>
  <si>
    <t>29.01.2007</t>
  </si>
  <si>
    <t>1100295</t>
  </si>
  <si>
    <t>1100313</t>
  </si>
  <si>
    <t>1100333</t>
  </si>
  <si>
    <t>1100358</t>
  </si>
  <si>
    <t>1100452</t>
  </si>
  <si>
    <t>1100556</t>
  </si>
  <si>
    <t>10.05.2007</t>
  </si>
  <si>
    <t>21.12.2007</t>
  </si>
  <si>
    <t>20.10.2008</t>
  </si>
  <si>
    <t>30.04.2009</t>
  </si>
  <si>
    <t>01.12.2015</t>
  </si>
  <si>
    <t>06.09.2017</t>
  </si>
  <si>
    <t>Ваз 21053, Автомобиль ВАЗ 21053</t>
  </si>
  <si>
    <t>1100202</t>
  </si>
  <si>
    <t>26.12.2006</t>
  </si>
  <si>
    <t>80094</t>
  </si>
  <si>
    <t>1100300; 1100607</t>
  </si>
  <si>
    <t>1100301; 1100608</t>
  </si>
  <si>
    <t>1100304</t>
  </si>
  <si>
    <t>1100330</t>
  </si>
  <si>
    <t>1100335</t>
  </si>
  <si>
    <t>20.11.2004</t>
  </si>
  <si>
    <t>17.12.2007</t>
  </si>
  <si>
    <t>13.06.2008</t>
  </si>
  <si>
    <t>01.11.2008</t>
  </si>
  <si>
    <t>Атомоб дороги, Автомобильные дороги по территории молочно-товарной фермы в селе Новоалександровка 8,213 км (прив к 3,5м)</t>
  </si>
  <si>
    <t>Атомобдороги, Автомобильные дороги по территории молочно-товарной фермы в селе Калиниченково 3,472 км (прив к 3,5м)</t>
  </si>
  <si>
    <t>Автодороги Новоал, Автодороги с.Новоалександровка 0,450км</t>
  </si>
  <si>
    <t>1100403</t>
  </si>
  <si>
    <t>1100402</t>
  </si>
  <si>
    <t>1100421</t>
  </si>
  <si>
    <t>1100424</t>
  </si>
  <si>
    <t>1100425</t>
  </si>
  <si>
    <t>автомобильная дорога</t>
  </si>
  <si>
    <t>3117001097, 1023102156120,311701001</t>
  </si>
  <si>
    <t>здание</t>
  </si>
  <si>
    <t>Площадка в асф, Площадка в асфальтобетонном покрытии 251,1 кв.м с Айдар</t>
  </si>
  <si>
    <t>Площадка в асфальт, Площадка в асфальто-бетонном покрытии площадью 313,5 кв.м.</t>
  </si>
  <si>
    <t>Подъезд, Подъезд в твердом основании площадью 326м2 по ул Заречная</t>
  </si>
  <si>
    <t>Сети водоснабжени, Сети водоснабжения</t>
  </si>
  <si>
    <t>сооружение</t>
  </si>
  <si>
    <t>сооружения</t>
  </si>
  <si>
    <t>1100471</t>
  </si>
  <si>
    <t>1100549</t>
  </si>
  <si>
    <t>1100550</t>
  </si>
  <si>
    <t>1100557</t>
  </si>
  <si>
    <t>1100581</t>
  </si>
  <si>
    <t>1100606</t>
  </si>
  <si>
    <t>1108510003</t>
  </si>
  <si>
    <t>9080000277</t>
  </si>
  <si>
    <t>9080000331</t>
  </si>
  <si>
    <t xml:space="preserve"> 31:24:0304006:214</t>
  </si>
  <si>
    <t>Белгородская обл, Ровеньский район, с.Новоалександровка/14650432101</t>
  </si>
  <si>
    <t>Белгородская обл, Ровеньский район, с.Калиниченково/14650432106</t>
  </si>
  <si>
    <t>Белгородская обл, Ровеньский район, с.Новоалександровка, ул.Дружбы д.152 /14650432101</t>
  </si>
  <si>
    <t xml:space="preserve"> 31:24:0304001:340</t>
  </si>
  <si>
    <t>31:24:0304002:137</t>
  </si>
  <si>
    <t>31:24:0304001:578</t>
  </si>
  <si>
    <t>31:24:0304002:126</t>
  </si>
  <si>
    <t>31:24:0304002:127</t>
  </si>
  <si>
    <t>31:24:0304002:40</t>
  </si>
  <si>
    <t>Белгородская обл, Ровеньский район, с.Новоалександровка              / 14650432101</t>
  </si>
  <si>
    <t>1100331</t>
  </si>
  <si>
    <t>1100410</t>
  </si>
  <si>
    <t>08.08.2008</t>
  </si>
  <si>
    <t>19.12.2013</t>
  </si>
  <si>
    <t>Воздуходувка Ryobi, Бензиновая ранцевая воздуходувка Ryobi RBL42BP</t>
  </si>
  <si>
    <t>9080000272</t>
  </si>
  <si>
    <t>22.06.2022</t>
  </si>
  <si>
    <t>с 9080000281 по 9080000330</t>
  </si>
  <si>
    <t>06.06.2023</t>
  </si>
  <si>
    <t>1100379</t>
  </si>
  <si>
    <t>1101340006</t>
  </si>
  <si>
    <t>30.09.2011</t>
  </si>
  <si>
    <t>09.02.2021</t>
  </si>
  <si>
    <t>Автодорога Калинич, Автодорога с.Калиниченково 0,922км (прив.к 3,5м)</t>
  </si>
  <si>
    <t>Автодорога Новоал, Автодорога с.Новоалександровка 0,403км (прив.к 3,5м)</t>
  </si>
  <si>
    <t>Автодорога Новоал., Автодорога с.Новоалександровка 1,378км (прив.к 3,5м)</t>
  </si>
  <si>
    <t>Автомобильная дорога, Автомобильная дорога</t>
  </si>
  <si>
    <t>Подъездной путь, Подъездной путь</t>
  </si>
  <si>
    <t>1100388</t>
  </si>
  <si>
    <t>1100387</t>
  </si>
  <si>
    <t>1100386</t>
  </si>
  <si>
    <t>1108510001</t>
  </si>
  <si>
    <t>1108510002</t>
  </si>
  <si>
    <t>Подъездной путь</t>
  </si>
  <si>
    <t>Подъездной путь..., Устройство тротуарной дорожки по ул Айдарская с.Новоалександровка</t>
  </si>
  <si>
    <t>Кровать двухъярусная</t>
  </si>
  <si>
    <t>Компьютер</t>
  </si>
  <si>
    <t>Принтер</t>
  </si>
  <si>
    <t xml:space="preserve">Компьютер </t>
  </si>
  <si>
    <t>Копировальный аппарат</t>
  </si>
  <si>
    <t xml:space="preserve">Автоматизированное рабочее место </t>
  </si>
  <si>
    <t>Маршрутизатор</t>
  </si>
  <si>
    <t>МФУ лазерное</t>
  </si>
  <si>
    <t>Автомобиль ВАЗ 21053</t>
  </si>
  <si>
    <t>Факс Panasonic</t>
  </si>
  <si>
    <t>Стол компьютерный КС-10</t>
  </si>
  <si>
    <t>Шкаф книжный</t>
  </si>
  <si>
    <t>Рабочая станция</t>
  </si>
  <si>
    <t>Принтер Epson К101</t>
  </si>
  <si>
    <t xml:space="preserve">Кусторез </t>
  </si>
  <si>
    <t>Пескоразбрасыватель</t>
  </si>
  <si>
    <t>9080000276</t>
  </si>
  <si>
    <t>30.09.2022</t>
  </si>
  <si>
    <t>подъездной путь</t>
  </si>
  <si>
    <t>9080000269</t>
  </si>
  <si>
    <t>Газонокосилка</t>
  </si>
  <si>
    <t>Прицеп тракторный</t>
  </si>
  <si>
    <t>Мотокоса</t>
  </si>
  <si>
    <t>1100458</t>
  </si>
  <si>
    <t>1100563</t>
  </si>
  <si>
    <t>1101340002</t>
  </si>
  <si>
    <t>1101340003</t>
  </si>
  <si>
    <t>1101340004</t>
  </si>
  <si>
    <t>9080000280</t>
  </si>
  <si>
    <t>31.05.2016</t>
  </si>
  <si>
    <t>15.08.2017</t>
  </si>
  <si>
    <t>01.01.2020</t>
  </si>
  <si>
    <t>21.12.2020</t>
  </si>
  <si>
    <t>17.07.2023</t>
  </si>
  <si>
    <t>Трактор МТЗ-82</t>
  </si>
  <si>
    <t>1101350001</t>
  </si>
  <si>
    <t>01.01.2019</t>
  </si>
  <si>
    <t>ОпрыскивательPS257, Опрыскиватель бензоCHAMPION PS257</t>
  </si>
  <si>
    <t xml:space="preserve">Косилка </t>
  </si>
  <si>
    <t>Опрыскиватель</t>
  </si>
  <si>
    <t>1100553</t>
  </si>
  <si>
    <t>1100554</t>
  </si>
  <si>
    <t>09.01.2017</t>
  </si>
  <si>
    <t>30.06.2017</t>
  </si>
  <si>
    <t>Многолетние насаждения</t>
  </si>
  <si>
    <t xml:space="preserve"> Многолетние насаждения</t>
  </si>
  <si>
    <t>1100560</t>
  </si>
  <si>
    <t>1100559</t>
  </si>
  <si>
    <t>31.05.2017</t>
  </si>
  <si>
    <t>Тротуар 600м2 (в, Тротуар 600м2 ( в парке )</t>
  </si>
  <si>
    <t>Подъезды, Подъезд с асфальтобетонным покрытием к кладбищу центральному (923 м2)</t>
  </si>
  <si>
    <t>Тротуар-тропин, Тротуарно-тропиночная сеть (столовая-храм 123,7м") на сумму 58701</t>
  </si>
  <si>
    <t>Тротуарн-тропин, Тротуарно-тропиночная сеть (дом культ с.Новоалександровка 419,3м2) на сумму 216059</t>
  </si>
  <si>
    <t>Тротуар в асфальт, Тротуара в асфальтобетонном покрытии в с.Новоалександровка ул Айдарская площадь 412,5м2</t>
  </si>
  <si>
    <t>1100392</t>
  </si>
  <si>
    <t>1100360</t>
  </si>
  <si>
    <t>1100561</t>
  </si>
  <si>
    <t>1100562</t>
  </si>
  <si>
    <t>1100578</t>
  </si>
  <si>
    <t>тротуар</t>
  </si>
  <si>
    <t>Контейнер мусорный</t>
  </si>
  <si>
    <t>Контейнер мусорный ТБО</t>
  </si>
  <si>
    <t>1100361</t>
  </si>
  <si>
    <t>1100362</t>
  </si>
  <si>
    <t>1100364</t>
  </si>
  <si>
    <t>1100365</t>
  </si>
  <si>
    <t>1100366</t>
  </si>
  <si>
    <t>1100367</t>
  </si>
  <si>
    <t>1100369</t>
  </si>
  <si>
    <t>1100370</t>
  </si>
  <si>
    <t>1100371</t>
  </si>
  <si>
    <t>1100372</t>
  </si>
  <si>
    <t>30.11.2009</t>
  </si>
  <si>
    <t>Беседка НА, Беседка</t>
  </si>
  <si>
    <t>1100393</t>
  </si>
  <si>
    <t>1100469</t>
  </si>
  <si>
    <t>1100464</t>
  </si>
  <si>
    <t>25.07.2012</t>
  </si>
  <si>
    <t>27.06.2016</t>
  </si>
  <si>
    <t>Горка средняя</t>
  </si>
  <si>
    <t>Карусель 6-ти местная</t>
  </si>
  <si>
    <t>Качели с подвесом</t>
  </si>
  <si>
    <t>Балансир "Уточка"</t>
  </si>
  <si>
    <t>1100470</t>
  </si>
  <si>
    <t>1100466</t>
  </si>
  <si>
    <t>1100467</t>
  </si>
  <si>
    <t>1100463</t>
  </si>
  <si>
    <t>1100468</t>
  </si>
  <si>
    <t>1100465</t>
  </si>
  <si>
    <t>Песочница</t>
  </si>
  <si>
    <t>Скамья 2м</t>
  </si>
  <si>
    <t>Скамья 2 метра</t>
  </si>
  <si>
    <t>1100460</t>
  </si>
  <si>
    <t>1100459</t>
  </si>
  <si>
    <t>1100461</t>
  </si>
  <si>
    <t>1100462</t>
  </si>
  <si>
    <t>1100564</t>
  </si>
  <si>
    <t>1100565</t>
  </si>
  <si>
    <t>23.10.2017</t>
  </si>
  <si>
    <t>Металлическое огр1, Металлическое ограждение по улице Школьная с.Калиниченково ФАП 11 секций</t>
  </si>
  <si>
    <t>Металлическое огр3, Металлическое ограждение по ул Айдарская возле колхозной столовой 6 секций</t>
  </si>
  <si>
    <t>Металлическое огра, Металлическое ограждение по улице Айдарская 4 а(столовая-храм) 10 секций</t>
  </si>
  <si>
    <t>Огр.мет Айдарская, Ограждение металлическое по улице Айдарская (детсад)</t>
  </si>
  <si>
    <t xml:space="preserve">Металлическое ограждение </t>
  </si>
  <si>
    <t xml:space="preserve">Ограждение металлическое </t>
  </si>
  <si>
    <t>1100569</t>
  </si>
  <si>
    <t>1100566</t>
  </si>
  <si>
    <t>1100568</t>
  </si>
  <si>
    <t>1100572</t>
  </si>
  <si>
    <t>27.10.2017</t>
  </si>
  <si>
    <t>31.10.2017</t>
  </si>
  <si>
    <t>Огр.мет Айдарская4, Ограждение металлическое по улице Айдарская 4 а(столовая- храм)</t>
  </si>
  <si>
    <t>Огр.мет улица Мира, Ограждение металлическое по улице Мира</t>
  </si>
  <si>
    <t>Металлическое огр4, Металлическое ограждение с.Калиниченково возле камня (9секций)</t>
  </si>
  <si>
    <t>Ограждение металлическое</t>
  </si>
  <si>
    <t>Металлическое ограждение</t>
  </si>
  <si>
    <t>Горка</t>
  </si>
  <si>
    <t>Карусель круговая с рулем</t>
  </si>
  <si>
    <t>1100571</t>
  </si>
  <si>
    <t>1100573</t>
  </si>
  <si>
    <t>1100605</t>
  </si>
  <si>
    <t>1100600</t>
  </si>
  <si>
    <t>1100604</t>
  </si>
  <si>
    <t>1100601</t>
  </si>
  <si>
    <t>19.09.2018</t>
  </si>
  <si>
    <t>30.11.2018</t>
  </si>
  <si>
    <t>Спортивное оборудование "Ворота футбольные с баскетбольным щитом"</t>
  </si>
  <si>
    <t>1108520001</t>
  </si>
  <si>
    <t>30.04.2021</t>
  </si>
  <si>
    <t>Контейнет ТБО</t>
  </si>
  <si>
    <t>с 9080000001 по 9080000051</t>
  </si>
  <si>
    <t>Подъездной путь.., Благоустройство проезда к Храму Покрова Пресвятой Богородицы в с.Новоалександровка</t>
  </si>
  <si>
    <t>Детская площадка</t>
  </si>
  <si>
    <t>Подъезд</t>
  </si>
  <si>
    <t>Спортивная площадка с зоной отдыха</t>
  </si>
  <si>
    <t>Подъездной путь.</t>
  </si>
  <si>
    <t>9080000263</t>
  </si>
  <si>
    <t>9080000264</t>
  </si>
  <si>
    <t>9080000265</t>
  </si>
  <si>
    <t>9080000273</t>
  </si>
  <si>
    <t>9080000278</t>
  </si>
  <si>
    <t>9080000275</t>
  </si>
  <si>
    <t>23.12.2021</t>
  </si>
  <si>
    <t>30.12.2021</t>
  </si>
  <si>
    <t>14.06.2022</t>
  </si>
  <si>
    <t>21.09.2022</t>
  </si>
  <si>
    <t>31:24:0304001:25</t>
  </si>
  <si>
    <t xml:space="preserve">31:24:0304002:119 </t>
  </si>
  <si>
    <t>31:24:0304002:83</t>
  </si>
  <si>
    <t>31:24:0304002:84</t>
  </si>
  <si>
    <t>31:24:0304005:47</t>
  </si>
  <si>
    <t>31:24:0304007:49</t>
  </si>
  <si>
    <t>31:24:0304002:143</t>
  </si>
  <si>
    <t>Очиститель-рециркулятор воздуха ультрафиолетовый ОВУ-03</t>
  </si>
  <si>
    <t>1101340005</t>
  </si>
  <si>
    <t>23.12.2020</t>
  </si>
  <si>
    <t>Баннер УФ печать 1,8х1,3 м с люверсами</t>
  </si>
  <si>
    <t>0000014</t>
  </si>
  <si>
    <t>0000015</t>
  </si>
  <si>
    <t>12.04.2023</t>
  </si>
  <si>
    <t>9080000268</t>
  </si>
  <si>
    <t>Домашняя аудиосистема DEXP V470 1.0, 250Bт, 40 Гц-20кГц, караоке, USB, Bluetooth, SD, MP3, FM, USB</t>
  </si>
  <si>
    <t xml:space="preserve"> Домашняя аудиосистема DEXP V470 1.0, 250Bт, 40 Гц-20кГц, караоке, USB, Bluetooth, SD, MP3, FM, USB</t>
  </si>
  <si>
    <t>Комп.камера Canon</t>
  </si>
  <si>
    <t>МФУ HP Laser 135а</t>
  </si>
  <si>
    <t>Проектор ViewSonic PJD5151 черный</t>
  </si>
  <si>
    <t>Стойка ITECHmount T1028B черный</t>
  </si>
  <si>
    <t>Экран для проектора</t>
  </si>
  <si>
    <t>9080000192</t>
  </si>
  <si>
    <t>9080000193</t>
  </si>
  <si>
    <t>9080000196</t>
  </si>
  <si>
    <t>9080000195</t>
  </si>
  <si>
    <t>9080000197</t>
  </si>
  <si>
    <t>9080000194</t>
  </si>
  <si>
    <t>19.11.2021</t>
  </si>
  <si>
    <t>9080000125</t>
  </si>
  <si>
    <t>9080000124</t>
  </si>
  <si>
    <t>9080000109</t>
  </si>
  <si>
    <t>22.11.2021</t>
  </si>
  <si>
    <t>10.12.2021</t>
  </si>
  <si>
    <t>15.12.2021</t>
  </si>
  <si>
    <t>Электрический котёл</t>
  </si>
  <si>
    <t>тенистный стол</t>
  </si>
  <si>
    <t>Арлекин2</t>
  </si>
  <si>
    <t>Жалюзи</t>
  </si>
  <si>
    <t>с 9080000113 по 9080000117</t>
  </si>
  <si>
    <t>9080000118</t>
  </si>
  <si>
    <t>9080000119</t>
  </si>
  <si>
    <t>9080000120</t>
  </si>
  <si>
    <t>9080000121</t>
  </si>
  <si>
    <t>9080000122</t>
  </si>
  <si>
    <t>9080000123</t>
  </si>
  <si>
    <t>Задник сцены</t>
  </si>
  <si>
    <t>Занавес сценный</t>
  </si>
  <si>
    <t>9080000107</t>
  </si>
  <si>
    <t>9080000110</t>
  </si>
  <si>
    <t>9080000111</t>
  </si>
  <si>
    <t>Крючки фигурные для подхватов</t>
  </si>
  <si>
    <t>с 9080000090 по 9080000099</t>
  </si>
  <si>
    <t>9080000079</t>
  </si>
  <si>
    <t>9080000108</t>
  </si>
  <si>
    <t>Механика сцены</t>
  </si>
  <si>
    <t>ПАДУГА</t>
  </si>
  <si>
    <t>Подхваты</t>
  </si>
  <si>
    <t>с 9080000080 по 9080000089</t>
  </si>
  <si>
    <t>Портьера</t>
  </si>
  <si>
    <t>Штора-вуль</t>
  </si>
  <si>
    <t>Карнизы</t>
  </si>
  <si>
    <t>9080000102</t>
  </si>
  <si>
    <t>9080000103</t>
  </si>
  <si>
    <t>9080000100</t>
  </si>
  <si>
    <t>9080000101</t>
  </si>
  <si>
    <t>9080000112</t>
  </si>
  <si>
    <t>9080000078</t>
  </si>
  <si>
    <t>ламбрикен на окно</t>
  </si>
  <si>
    <t>Панно декоративное</t>
  </si>
  <si>
    <t>21.12.2021</t>
  </si>
  <si>
    <t>9080000104</t>
  </si>
  <si>
    <t>9080000105</t>
  </si>
  <si>
    <t>9080000106</t>
  </si>
  <si>
    <t>9080000198</t>
  </si>
  <si>
    <t>9080000199</t>
  </si>
  <si>
    <t>Стенд ПВХ 1,2х1,7 с карманами</t>
  </si>
  <si>
    <t>Световое и музыкальное оборудование зала</t>
  </si>
  <si>
    <t>9080000262</t>
  </si>
  <si>
    <t>9080000077</t>
  </si>
  <si>
    <t>Стул "Форест"</t>
  </si>
  <si>
    <t>с 9080000201 по 9080000260</t>
  </si>
  <si>
    <t>Диван</t>
  </si>
  <si>
    <t>Наружные сети водопровода</t>
  </si>
  <si>
    <t>Сети канализации наружные</t>
  </si>
  <si>
    <t>9080000266</t>
  </si>
  <si>
    <t>9080000267</t>
  </si>
  <si>
    <t>9080000334</t>
  </si>
  <si>
    <t>9080000335</t>
  </si>
  <si>
    <t>10.01.2022</t>
  </si>
  <si>
    <t>30.10.2023</t>
  </si>
  <si>
    <t>Белгородская обл, Ровеньский район, с.Новоалександровка, ул. Айдарская / 14650432101</t>
  </si>
  <si>
    <t xml:space="preserve">Земли населенных пунктов-для размещения кладбищ </t>
  </si>
  <si>
    <t xml:space="preserve">Земли населенных пунктов -для размещения памятника. </t>
  </si>
  <si>
    <t>Белгородская обл, Ровеньский район, с.Новоалександровка, ул. Мира / 14650432101</t>
  </si>
  <si>
    <t xml:space="preserve">Земли населенных пунктов-для размещения кладбища </t>
  </si>
  <si>
    <t>Белгородская обл, Ровеньский район, с.Новоалександровка /14650432101</t>
  </si>
  <si>
    <t>Белгородская область, Ровеньский район, с.Новоалександровка /14650432101</t>
  </si>
  <si>
    <t>Земли населенных пунктов-для ведения ЛПХ</t>
  </si>
  <si>
    <t>Белгородская обл, Ровеньский район, с.Новоалександровка, ул. Айдарская, д.10/2  / 14650432101</t>
  </si>
  <si>
    <t>Компьютер Samsung SyncMaster 710 N</t>
  </si>
  <si>
    <t>Компьютер LG</t>
  </si>
  <si>
    <t>Копировальный аппарат CANON FC-128</t>
  </si>
  <si>
    <t xml:space="preserve"> Автоматизированное рабочее место /АРМ/пользователй РИАС</t>
  </si>
  <si>
    <t>Многофункциональное устройство лазерное Brother DCP-1510R A4</t>
  </si>
  <si>
    <t>Шкаф1</t>
  </si>
  <si>
    <t>Шкаф</t>
  </si>
  <si>
    <t>Принтер Epson К101 с перезаправляемыми катриджами(с11св14301)</t>
  </si>
  <si>
    <t>Кусторез НА</t>
  </si>
  <si>
    <t>Кусторез Stihl FS 400</t>
  </si>
  <si>
    <t>Газонокосилка бенз.Champion LM345(4.5кВт/6,1л с травосб.65л ширина 53см .вес39,5 кг самоход)</t>
  </si>
  <si>
    <t>Прицеп тракторный 2ПТС-4-793А-03А</t>
  </si>
  <si>
    <t>Кусторез Stihl FS 250</t>
  </si>
  <si>
    <t>Мотокоса CHAMPION</t>
  </si>
  <si>
    <t>Косилка роторная КРН-2,1</t>
  </si>
  <si>
    <t>2. Муниципальное казенное учреждение "Административно-хозяйственная служба Новоалександровского сельского поселения муниципального района "Ровеньский район" Белгородской области"</t>
  </si>
  <si>
    <t>3. Имущество, не закрепленное за муниципальными предприятиями и учреждениями (имущество казны)</t>
  </si>
  <si>
    <t>Моноблок LENOVO IdeaCentre</t>
  </si>
  <si>
    <t>1101340001</t>
  </si>
  <si>
    <t>11.12.2020</t>
  </si>
  <si>
    <t>Автомобиль Лада Гранта XTA219010F0367957</t>
  </si>
  <si>
    <t>01.11.2015</t>
  </si>
  <si>
    <t>1100450</t>
  </si>
  <si>
    <t>Итого АХС:</t>
  </si>
  <si>
    <t>3117012557, 1163123095530, 311701001</t>
  </si>
  <si>
    <t>31:24:0302001:206</t>
  </si>
  <si>
    <t>Помещение</t>
  </si>
  <si>
    <t>Нежилое помещение №2-Дом культуры, нежилое</t>
  </si>
  <si>
    <t>Белгородская обл, Ровеньский район, с.Новоалександровка, ул. Мира, д.11</t>
  </si>
  <si>
    <t>31-31/019-31/019/002/2015-123/1 от 28.01.2015</t>
  </si>
  <si>
    <t>Нежилое здание Клуб бр. №3, нежилое</t>
  </si>
  <si>
    <t>31-31-19/013/2012-461 от 28.08.2012</t>
  </si>
  <si>
    <t>Часть жилого дома, жилое</t>
  </si>
  <si>
    <t>Белгородская обл, Ровеньский район, с.Новоалександровка, ул.Айдарская, д.10/2</t>
  </si>
  <si>
    <t>31:24:0304001:340-31/019/2018-6 от 09.10.2018</t>
  </si>
  <si>
    <t>Нежилое здание - Столовая, нежилое</t>
  </si>
  <si>
    <t>Белгородская обл, Ровеньский район, с.Новоалександровка, ул.Айдарская, д.4б /14650432101</t>
  </si>
  <si>
    <t>31-31/019-31/019/006/2016-547/2 от 23.06.2016</t>
  </si>
  <si>
    <t>Жилой дом, жилое</t>
  </si>
  <si>
    <t>31:24:0304002:266</t>
  </si>
  <si>
    <t>Водозаборная скважина, сооружение коммунального хозяйства</t>
  </si>
  <si>
    <t>31:24:0304002:266-31/063/2022-1 от 10.03.2022</t>
  </si>
  <si>
    <t>31:24:0304006:214-31/076/2023-3 от 29.05.2023</t>
  </si>
  <si>
    <t>Сооружение-памятник погибшим советским воинам, сооружение историческое</t>
  </si>
  <si>
    <t>Белгородская обл, Ровеньский район, С.Новоалександровка, ул.Мира</t>
  </si>
  <si>
    <t>31-31/019-31/019/021/2016-381/1 от 24.12.2016</t>
  </si>
  <si>
    <t>1. не определено  2.Управление культуры Белгородской области 3123146439,1063123154588</t>
  </si>
  <si>
    <t>1.Объект культурного наследия срок действия с 30.05.2023 не определен;  2.Объект культурного наследия срок действия с 21.02.2018 срок не определен</t>
  </si>
  <si>
    <t xml:space="preserve">Нежилое помещение - административное №3, Нежилое </t>
  </si>
  <si>
    <t>Белгородская обл, Ровеньский район, с.п. Новоалександровское, с.Новоалександровка, ул. Мира, д.5а</t>
  </si>
  <si>
    <t>31:24:0304001:604</t>
  </si>
  <si>
    <t>31:24:0304001:604-31/019/2018-1 от 22.10.2018</t>
  </si>
  <si>
    <t>№31:24:0304002:83-31/019/2019-1 от 29.05.2019</t>
  </si>
  <si>
    <t>№31-31/019-31/019/021/2016-382/1 от 24.12.2016</t>
  </si>
  <si>
    <t>№31:24:0304007:49-31/019/2019-1 от 29.05.2019</t>
  </si>
  <si>
    <t>№31:24:0304005:47-31/019/2019-1 от 29.05.2019</t>
  </si>
  <si>
    <t>№31:24:0304002:40-31/019/2018-6 от 09.10.2018</t>
  </si>
  <si>
    <t>Земли населенных пунктов, под нежилым зданием-столовая</t>
  </si>
  <si>
    <t>Белгородская область, Ровеньский район, с.Новоалександровка, ул.Айдарская /14650432101</t>
  </si>
  <si>
    <t>№31:24:0304002:143-31/019/2017-5 от 06.10.2017</t>
  </si>
  <si>
    <t>Земли населенных пунктов-для размещения кладбищ</t>
  </si>
  <si>
    <t>№31:24:0304002:84-31/019/2019-1 от 29.05.2019</t>
  </si>
  <si>
    <t>Белгородская обл, Ровеньский район, с.Новоалександровка  /14650432101</t>
  </si>
  <si>
    <t>№31:24:0304001:25-31/019/2019-1 от 29.05.2019</t>
  </si>
  <si>
    <t>Земли населённых пунктов - для размещения объектов культуры</t>
  </si>
  <si>
    <t>№31-31/019-31/019/008/2016-50/1 от 11.08.2016</t>
  </si>
  <si>
    <t xml:space="preserve">Земли населенных пунктов - под строительство индивидуального жилого дома или надворных построек </t>
  </si>
  <si>
    <t>31:24:0304007:53</t>
  </si>
  <si>
    <t>№31:24:0304007:53-31/019/2019-2 от 31.05.2019</t>
  </si>
  <si>
    <t>Сельский клуб в с.Калиниченково, нежилое</t>
  </si>
  <si>
    <t>31:24:0302002:203</t>
  </si>
  <si>
    <t>31:24:0302002:203-31/130/2022-3 от 11.03.2022</t>
  </si>
  <si>
    <t>Белгородская обл, Ровеньский район, с.п.Новоалександровское, с. Калиниченково, ул.Школьная, д. 25 /14650432106</t>
  </si>
  <si>
    <t>Белгородская обл, Ровеньский район, с.п.Новоалександровское, с. Новоалександровка, ул.Айдарская, 26/1  /14650432101</t>
  </si>
  <si>
    <t xml:space="preserve">Земли населенных пунктов - под строительство индивидуального и хозяйственных построек </t>
  </si>
  <si>
    <t>Белгородская обл, Ровеньский район, с.Новоалександровка, ул. Дружбы / 14650432101</t>
  </si>
  <si>
    <t>31:24:0304007:55</t>
  </si>
  <si>
    <t>№31:24:0304007:55-31/019/2019-2 от 02.10.2019</t>
  </si>
  <si>
    <t>Земли сельскохозяйственного назначения, для ведения сельскохозяйственного производства</t>
  </si>
  <si>
    <t>Белгородская обл, Ровеньский район, х-во колхоз "Советская Россия"</t>
  </si>
  <si>
    <t>31:24:0305001:147</t>
  </si>
  <si>
    <t>31:24:0000000:820</t>
  </si>
  <si>
    <t>№31-31-19/020/2014-884 от 05.11.2014</t>
  </si>
  <si>
    <t>Аренда срок действия с 06.03.2023 сроком на 5 (пять) лет</t>
  </si>
  <si>
    <t>СПК (колхоз) "Советская Родина", 3117000375, 1023102159376</t>
  </si>
  <si>
    <t>Белгородская обл, Ровеньский район, с.Новоалександровка, ул. Дружбы, 152 / 14650432101</t>
  </si>
  <si>
    <t>31:24:0304006:212</t>
  </si>
  <si>
    <t>№31:24:0304006:212-31/125/2023-3 от 29.05.2023</t>
  </si>
  <si>
    <t>31:24:0304006:80</t>
  </si>
  <si>
    <t>Белгородская обл, Ровеньский район, с.Калиниченково /14650432106</t>
  </si>
  <si>
    <t>31:24:0302001:75</t>
  </si>
  <si>
    <t>№31:24:0302001:75-31/019/2019-1 от 29.05.2019</t>
  </si>
  <si>
    <t>Земли населенных пунктов-коммунальное обслуживание</t>
  </si>
  <si>
    <t>31:24:0304002:153</t>
  </si>
  <si>
    <t>№331:24:0304006:80-31/076/2023-2 от 29.05.2023</t>
  </si>
  <si>
    <t>№31:24:0304002:153-31/078/2021-5 от 09.12.2021</t>
  </si>
  <si>
    <t>Белгородская обл, Ровеньский район, х-во колхоз "Советская Россия", граничит с запада с землями Вейделевского района, с севера-ОАО "Эфко-Красный Октябрь", с севера-востока-ОАО "Эфко-Дружба", с юго-востока- СПК"1 Мая"</t>
  </si>
  <si>
    <t>31:24:0301001:512</t>
  </si>
  <si>
    <t>№31:24:0301001:512-31/076/2022-10 от 09.06.2022</t>
  </si>
  <si>
    <t xml:space="preserve">Земли населенных пунктов-объект культурно-досуговой деятельности </t>
  </si>
  <si>
    <t>Белгородская обл, Ровеньский район, с.Калиниченково, ул. Школьная /14650432106</t>
  </si>
  <si>
    <t>31:24:0302002:92</t>
  </si>
  <si>
    <t>№31:24:0302002:92-31/068/2022-3 от 11.03.2022</t>
  </si>
  <si>
    <t>№31:24:0305001:147-31/079/2020-1 от 22.10.2020</t>
  </si>
  <si>
    <t>31:24:0304002:119</t>
  </si>
  <si>
    <t>432.1.1.1.1</t>
  </si>
  <si>
    <t>432.1.1.1.2</t>
  </si>
  <si>
    <t>432.1.1.1.3</t>
  </si>
  <si>
    <t>432.1.1.1.4</t>
  </si>
  <si>
    <t>432.1.1.1.5</t>
  </si>
  <si>
    <t>432.1.1.1.6</t>
  </si>
  <si>
    <t>432.1.1.1.7</t>
  </si>
  <si>
    <t>432.1.1.1.8</t>
  </si>
  <si>
    <t>432.1.1.1.9</t>
  </si>
  <si>
    <t>432.1.1.1.10</t>
  </si>
  <si>
    <t>432.1.1.1.11</t>
  </si>
  <si>
    <t>432.1.1.1.12</t>
  </si>
  <si>
    <t>432.1.1.1.13</t>
  </si>
  <si>
    <t>432.1.1.1.14</t>
  </si>
  <si>
    <t>432.1.1.1.15</t>
  </si>
  <si>
    <t>432.1.1.1.16</t>
  </si>
  <si>
    <t>432.1.1.1.17</t>
  </si>
  <si>
    <t>432.1.1.1.18</t>
  </si>
  <si>
    <t>432.1.1.19</t>
  </si>
  <si>
    <t>432.1.2.1.1</t>
  </si>
  <si>
    <t>432.1.2.1.2</t>
  </si>
  <si>
    <t>432.1.2.1.3</t>
  </si>
  <si>
    <t>432.1.2.1.4</t>
  </si>
  <si>
    <t>432.1.2.1.5</t>
  </si>
  <si>
    <t>432.1.2.1.6</t>
  </si>
  <si>
    <t>432.1.2.1.7</t>
  </si>
  <si>
    <t>432.1.2.1.8</t>
  </si>
  <si>
    <t>432.1.2.1.9</t>
  </si>
  <si>
    <t>432.1.2.1.10</t>
  </si>
  <si>
    <t>432.1.2.1.12</t>
  </si>
  <si>
    <t>432.1.2.1.13</t>
  </si>
  <si>
    <t>432.1.2.1.14</t>
  </si>
  <si>
    <t>432.1.2.1.15</t>
  </si>
  <si>
    <t>432.1.2.1.16</t>
  </si>
  <si>
    <t>432.1.2.1.17</t>
  </si>
  <si>
    <t>432.1.2.1.18</t>
  </si>
  <si>
    <t>432.1.2.1.19</t>
  </si>
  <si>
    <t>432.1.2.1.20</t>
  </si>
  <si>
    <t>432.1.2.1.21</t>
  </si>
  <si>
    <t>432.1.2.1.22</t>
  </si>
  <si>
    <t>432.1.2.1.23</t>
  </si>
  <si>
    <t>432.1.2.1.24</t>
  </si>
  <si>
    <t>432.1.2.1.11</t>
  </si>
  <si>
    <t>432.1.3.1.2</t>
  </si>
  <si>
    <t>432.1.3.1.1</t>
  </si>
  <si>
    <t>432.2.3.1.1</t>
  </si>
  <si>
    <t>432.2.3.1.2</t>
  </si>
  <si>
    <t>432.2.3.1.3</t>
  </si>
  <si>
    <t>432.2.3.1.4</t>
  </si>
  <si>
    <t>432.2.3.1.5</t>
  </si>
  <si>
    <t>432.2.3.1.6</t>
  </si>
  <si>
    <t>432.2.3.1.7</t>
  </si>
  <si>
    <t>432.2.3.1.8</t>
  </si>
  <si>
    <t>432.2.3.1.9</t>
  </si>
  <si>
    <t>432.2.3.1.10</t>
  </si>
  <si>
    <t>432.2.3.1.11</t>
  </si>
  <si>
    <t>432.2.3.1.12</t>
  </si>
  <si>
    <t>432.2.3.1.14</t>
  </si>
  <si>
    <t>432.2.3.1.15</t>
  </si>
  <si>
    <t>432.2.3.1.13</t>
  </si>
  <si>
    <t>432.2.3.1.16</t>
  </si>
  <si>
    <t>432.2.3.1.17</t>
  </si>
  <si>
    <t>432.2.3.1.18</t>
  </si>
  <si>
    <t>432.2.3.1.19</t>
  </si>
  <si>
    <t>432.2.3.1.20</t>
  </si>
  <si>
    <t>432.2.3.1.21</t>
  </si>
  <si>
    <t>432.2.3.1.22</t>
  </si>
  <si>
    <t>432.2.3.1.23</t>
  </si>
  <si>
    <t>432.2.3.1.24</t>
  </si>
  <si>
    <t>432.2.3.1.25</t>
  </si>
  <si>
    <t>432.2.3.1.26</t>
  </si>
  <si>
    <t>432.2.3.1.27</t>
  </si>
  <si>
    <t>432.2.3.1.28</t>
  </si>
  <si>
    <t>432.2.3.1.29</t>
  </si>
  <si>
    <t>432.2.3.1.30</t>
  </si>
  <si>
    <t>432.2.3.1.31</t>
  </si>
  <si>
    <t>432.2.3.1.32</t>
  </si>
  <si>
    <t>432.2.3.1.33</t>
  </si>
  <si>
    <t>432.2.3.1.34</t>
  </si>
  <si>
    <t>432.2.3.1.35</t>
  </si>
  <si>
    <t>432.2.3.2.1</t>
  </si>
  <si>
    <t>432.2.3.2.2</t>
  </si>
  <si>
    <t>432.2.3.3.1</t>
  </si>
  <si>
    <t>432.2.3.3.2</t>
  </si>
  <si>
    <t>432.2.3.3.3</t>
  </si>
  <si>
    <t>432.2.3.3.4</t>
  </si>
  <si>
    <t>432.2.3.3.5</t>
  </si>
  <si>
    <t>432.2.3.3.6</t>
  </si>
  <si>
    <t>432.2.3.3.7</t>
  </si>
  <si>
    <t>432.2.3.3.8</t>
  </si>
  <si>
    <t>432.2.3.3.9</t>
  </si>
  <si>
    <t>432.2.3.3.10</t>
  </si>
  <si>
    <t>432.2.3.3.11</t>
  </si>
  <si>
    <t>432.2.3.3.12</t>
  </si>
  <si>
    <t>432.2.3.3.13</t>
  </si>
  <si>
    <t>432.2.3.3.14</t>
  </si>
  <si>
    <t>432.2.3.3.15</t>
  </si>
  <si>
    <t>432.2.3.3.16</t>
  </si>
  <si>
    <t>432.2.3.3.17</t>
  </si>
  <si>
    <t>432.2.3.3.18</t>
  </si>
  <si>
    <t>432.2.3.3.19</t>
  </si>
  <si>
    <t>432.2.3.3.20</t>
  </si>
  <si>
    <t>432.2.3.3.21</t>
  </si>
  <si>
    <t>432.2.3.3.22</t>
  </si>
  <si>
    <t>432.2.3.3.23</t>
  </si>
  <si>
    <t>432.2.3.3.24</t>
  </si>
  <si>
    <t>432.2.3.3.25</t>
  </si>
  <si>
    <t>432.2.3.3.26</t>
  </si>
  <si>
    <t>432.2.3.3.27</t>
  </si>
  <si>
    <t>432.2.3.3.28</t>
  </si>
  <si>
    <t>432.2.3.3.29</t>
  </si>
  <si>
    <t>432.2.3.3.30</t>
  </si>
  <si>
    <t>432.2.3.3.31</t>
  </si>
  <si>
    <t>432.2.3.3.32</t>
  </si>
  <si>
    <t>432.2.3.3.33</t>
  </si>
  <si>
    <t>432.2.3.3.34</t>
  </si>
  <si>
    <t>432.2.3.3.35</t>
  </si>
  <si>
    <t>432.2.3.3.36</t>
  </si>
  <si>
    <t>432.2.3.3.37</t>
  </si>
  <si>
    <t>432.2.3.3.38</t>
  </si>
  <si>
    <t>432.2.3.3.39</t>
  </si>
  <si>
    <t>432.2.3.3.40</t>
  </si>
  <si>
    <t>432.2.3.3.41</t>
  </si>
  <si>
    <t>432.2.3.3.42</t>
  </si>
  <si>
    <t>432.2.3.3.43</t>
  </si>
  <si>
    <t>432.2.3.3.44</t>
  </si>
  <si>
    <t>432.2.3.3.45</t>
  </si>
  <si>
    <t>432.2.3.3.46</t>
  </si>
  <si>
    <t>432.2.3.3.47</t>
  </si>
  <si>
    <t>432.2.3.3.48</t>
  </si>
  <si>
    <t>432.2.3.3.49</t>
  </si>
  <si>
    <t>432.2.3.3.50</t>
  </si>
  <si>
    <t>432.2.3.3.51</t>
  </si>
  <si>
    <t>432.2.3.3.52</t>
  </si>
  <si>
    <t>432.2.3.3.53</t>
  </si>
  <si>
    <t>432.2.3.3.54</t>
  </si>
  <si>
    <t>432.2.3.3.55</t>
  </si>
  <si>
    <t>432.2.3.3.56</t>
  </si>
  <si>
    <t>432.2.3.3.57</t>
  </si>
  <si>
    <t>432.2.3.3.58</t>
  </si>
  <si>
    <t>432.2.3.3.59</t>
  </si>
  <si>
    <t>432.2.3.3.60</t>
  </si>
  <si>
    <t>432.2.3.3.61</t>
  </si>
  <si>
    <t>432.2.3.3.62</t>
  </si>
  <si>
    <t>432.2.3.3.63</t>
  </si>
  <si>
    <t>432.2.3.3.64</t>
  </si>
  <si>
    <t>432.2.3.3.65</t>
  </si>
  <si>
    <t>432.2.3.3.66</t>
  </si>
  <si>
    <t>432.2.3.3.67</t>
  </si>
  <si>
    <t>432.2.3.3.68</t>
  </si>
  <si>
    <t>432.2.3.3.69</t>
  </si>
  <si>
    <t>432.2.3.3.70</t>
  </si>
  <si>
    <t>432.2.3.3.71</t>
  </si>
  <si>
    <t>432.2.3.3.72</t>
  </si>
  <si>
    <t>432.2.3.3.73</t>
  </si>
  <si>
    <t>432.2.3.3.74</t>
  </si>
  <si>
    <t>432.2.3.3.75</t>
  </si>
  <si>
    <t>432.2.3.3.76</t>
  </si>
  <si>
    <t>432.2.3.3.77</t>
  </si>
  <si>
    <t>432.2.3.3.78</t>
  </si>
  <si>
    <t>432.2.3.3.79</t>
  </si>
  <si>
    <t>432.2.3.3.80</t>
  </si>
  <si>
    <t>432.2.3.3.81</t>
  </si>
  <si>
    <t>432.2.3.3.82</t>
  </si>
  <si>
    <t>432.2.3.3.83</t>
  </si>
  <si>
    <t>432.2.3.3.84</t>
  </si>
  <si>
    <t>432.2.3.3.85</t>
  </si>
  <si>
    <t>432.2.3.3.86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</si>
</sst>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_р_._-;\-* #,##0.0_р_._-;_-* &quot;-&quot;_р_._-;_-@_-"/>
  </numFmts>
  <fonts count="24" x14ac:knownFonts="1">
    <font>
      <sz val="10"/>
      <color theme="1"/>
      <name val="Arial Cy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292C2F"/>
      <name val="Times New Roman"/>
      <family val="1"/>
      <charset val="204"/>
    </font>
    <font>
      <sz val="8"/>
      <color theme="1"/>
      <name val="Arial Cyr"/>
    </font>
    <font>
      <u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 Cyr"/>
    </font>
    <font>
      <b/>
      <sz val="8"/>
      <color indexed="2"/>
      <name val="Times New Roman"/>
      <family val="1"/>
      <charset val="204"/>
    </font>
    <font>
      <sz val="9"/>
      <color rgb="FF000000"/>
      <name val="Arial Cyr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rgb="FF70F21F"/>
        <bgColor rgb="FF70F21F"/>
      </patternFill>
    </fill>
    <fill>
      <patternFill patternType="solid">
        <fgColor rgb="FF00EE6C"/>
        <bgColor indexed="64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13" fillId="0" borderId="0"/>
  </cellStyleXfs>
  <cellXfs count="198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0" borderId="0" xfId="0" applyFont="1"/>
    <xf numFmtId="43" fontId="2" fillId="0" borderId="0" xfId="0" applyNumberFormat="1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6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49" fontId="15" fillId="0" borderId="12" xfId="0" applyNumberFormat="1" applyFont="1" applyBorder="1" applyAlignment="1">
      <alignment horizontal="left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right" vertical="center" shrinkToFit="1"/>
    </xf>
    <xf numFmtId="0" fontId="4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 wrapText="1"/>
    </xf>
    <xf numFmtId="4" fontId="15" fillId="0" borderId="12" xfId="0" applyNumberFormat="1" applyFont="1" applyFill="1" applyBorder="1" applyAlignment="1">
      <alignment horizontal="right" vertical="center" shrinkToFit="1"/>
    </xf>
    <xf numFmtId="0" fontId="22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15" fillId="0" borderId="18" xfId="0" applyNumberFormat="1" applyFont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15" fillId="0" borderId="18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15" fillId="0" borderId="5" xfId="0" applyNumberFormat="1" applyFont="1" applyFill="1" applyBorder="1" applyAlignment="1">
      <alignment horizontal="right" vertical="center" shrinkToFit="1"/>
    </xf>
    <xf numFmtId="2" fontId="1" fillId="0" borderId="5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4" fontId="18" fillId="0" borderId="5" xfId="0" applyNumberFormat="1" applyFont="1" applyFill="1" applyBorder="1" applyAlignment="1">
      <alignment horizontal="center" vertical="center" wrapText="1"/>
    </xf>
    <xf numFmtId="2" fontId="18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left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43" fontId="1" fillId="0" borderId="0" xfId="0" applyNumberFormat="1" applyFont="1" applyAlignment="1">
      <alignment horizontal="right" vertical="center" wrapText="1"/>
    </xf>
    <xf numFmtId="43" fontId="1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Обычный" xfId="0" builtinId="0"/>
    <cellStyle name="Хороший 9" xfId="1"/>
  </cellStyles>
  <dxfs count="0"/>
  <tableStyles count="0" defaultTableStyle="TableStyleMedium2" defaultPivotStyle="PivotStyleLight16"/>
  <colors>
    <mruColors>
      <color rgb="FF00EE6C"/>
      <color rgb="FF009242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C1" sqref="C1"/>
    </sheetView>
  </sheetViews>
  <sheetFormatPr defaultRowHeight="12.75" x14ac:dyDescent="0.2"/>
  <cols>
    <col min="1" max="1" width="11.5703125" customWidth="1"/>
    <col min="2" max="9" width="20.85546875" customWidth="1"/>
    <col min="10" max="10" width="19.7109375" customWidth="1"/>
    <col min="11" max="11" width="19.5703125" customWidth="1"/>
    <col min="12" max="12" width="17.28515625" customWidth="1"/>
    <col min="13" max="13" width="18.42578125" customWidth="1"/>
  </cols>
  <sheetData>
    <row r="1" spans="1:13" ht="57" customHeight="1" x14ac:dyDescent="0.2">
      <c r="A1" s="1"/>
      <c r="B1" s="1"/>
      <c r="C1" s="1"/>
      <c r="D1" s="1"/>
      <c r="E1" s="1"/>
      <c r="F1" s="1"/>
      <c r="G1" s="2"/>
      <c r="H1" s="1"/>
      <c r="I1" s="1"/>
      <c r="J1" s="140" t="s">
        <v>0</v>
      </c>
      <c r="K1" s="140"/>
      <c r="L1" s="140"/>
      <c r="M1" s="140"/>
    </row>
    <row r="2" spans="1:13" ht="10.5" customHeight="1" x14ac:dyDescent="0.2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x14ac:dyDescent="0.2">
      <c r="A3" s="141" t="s">
        <v>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142" t="s">
        <v>3</v>
      </c>
      <c r="B5" s="142" t="s">
        <v>4</v>
      </c>
      <c r="C5" s="142" t="s">
        <v>5</v>
      </c>
      <c r="D5" s="142" t="s">
        <v>6</v>
      </c>
      <c r="E5" s="142" t="s">
        <v>7</v>
      </c>
      <c r="F5" s="142" t="s">
        <v>8</v>
      </c>
      <c r="G5" s="143" t="s">
        <v>9</v>
      </c>
      <c r="H5" s="144" t="s">
        <v>10</v>
      </c>
      <c r="I5" s="144" t="s">
        <v>11</v>
      </c>
      <c r="J5" s="144" t="s">
        <v>12</v>
      </c>
      <c r="K5" s="142" t="s">
        <v>13</v>
      </c>
      <c r="L5" s="142" t="s">
        <v>14</v>
      </c>
      <c r="M5" s="144" t="s">
        <v>15</v>
      </c>
    </row>
    <row r="6" spans="1:13" ht="64.5" customHeight="1" x14ac:dyDescent="0.2">
      <c r="A6" s="142"/>
      <c r="B6" s="142"/>
      <c r="C6" s="142"/>
      <c r="D6" s="142"/>
      <c r="E6" s="142"/>
      <c r="F6" s="142"/>
      <c r="G6" s="143"/>
      <c r="H6" s="144"/>
      <c r="I6" s="144"/>
      <c r="J6" s="144"/>
      <c r="K6" s="142"/>
      <c r="L6" s="142"/>
      <c r="M6" s="144"/>
    </row>
    <row r="7" spans="1:13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</row>
    <row r="8" spans="1:13" x14ac:dyDescent="0.2">
      <c r="A8" s="145" t="s">
        <v>90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</row>
    <row r="9" spans="1:13" x14ac:dyDescent="0.2">
      <c r="A9" s="128"/>
      <c r="B9" s="128"/>
      <c r="C9" s="128"/>
      <c r="D9" s="128"/>
      <c r="E9" s="128"/>
      <c r="F9" s="129"/>
      <c r="G9" s="128"/>
      <c r="H9" s="128"/>
      <c r="I9" s="128"/>
      <c r="J9" s="128"/>
      <c r="K9" s="128"/>
      <c r="L9" s="128"/>
      <c r="M9" s="130"/>
    </row>
    <row r="10" spans="1:13" x14ac:dyDescent="0.2">
      <c r="A10" s="146" t="s">
        <v>17</v>
      </c>
      <c r="B10" s="147"/>
      <c r="C10" s="147"/>
      <c r="D10" s="147"/>
      <c r="E10" s="148"/>
      <c r="F10" s="58"/>
      <c r="G10" s="57">
        <f>G9</f>
        <v>0</v>
      </c>
      <c r="H10" s="57"/>
      <c r="I10" s="59"/>
      <c r="J10" s="57"/>
      <c r="K10" s="57"/>
      <c r="L10" s="57"/>
      <c r="M10" s="60">
        <f>M9</f>
        <v>0</v>
      </c>
    </row>
    <row r="11" spans="1:13" x14ac:dyDescent="0.2">
      <c r="A11" s="149" t="s">
        <v>18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</row>
    <row r="12" spans="1:13" ht="48" x14ac:dyDescent="0.2">
      <c r="A12" s="103" t="s">
        <v>537</v>
      </c>
      <c r="B12" s="131" t="s">
        <v>19</v>
      </c>
      <c r="C12" s="132" t="s">
        <v>496</v>
      </c>
      <c r="D12" s="119" t="s">
        <v>160</v>
      </c>
      <c r="E12" s="101" t="s">
        <v>158</v>
      </c>
      <c r="F12" s="133">
        <v>42020</v>
      </c>
      <c r="G12" s="101">
        <v>2840</v>
      </c>
      <c r="H12" s="70"/>
      <c r="I12" s="101" t="s">
        <v>497</v>
      </c>
      <c r="J12" s="103"/>
      <c r="K12" s="101"/>
      <c r="L12" s="103"/>
      <c r="M12" s="105">
        <v>484702.8</v>
      </c>
    </row>
    <row r="13" spans="1:13" ht="56.25" x14ac:dyDescent="0.2">
      <c r="A13" s="103" t="s">
        <v>538</v>
      </c>
      <c r="B13" s="131" t="s">
        <v>19</v>
      </c>
      <c r="C13" s="132" t="s">
        <v>430</v>
      </c>
      <c r="D13" s="101" t="s">
        <v>431</v>
      </c>
      <c r="E13" s="101" t="s">
        <v>159</v>
      </c>
      <c r="F13" s="133">
        <v>34285</v>
      </c>
      <c r="G13" s="101">
        <v>2100</v>
      </c>
      <c r="H13" s="70"/>
      <c r="I13" s="101" t="s">
        <v>488</v>
      </c>
      <c r="J13" s="103"/>
      <c r="K13" s="101"/>
      <c r="L13" s="103"/>
      <c r="M13" s="105">
        <v>43995</v>
      </c>
    </row>
    <row r="14" spans="1:13" ht="72" x14ac:dyDescent="0.2">
      <c r="A14" s="103" t="s">
        <v>539</v>
      </c>
      <c r="B14" s="131" t="s">
        <v>19</v>
      </c>
      <c r="C14" s="132" t="s">
        <v>506</v>
      </c>
      <c r="D14" s="101" t="s">
        <v>507</v>
      </c>
      <c r="E14" s="101" t="s">
        <v>508</v>
      </c>
      <c r="F14" s="133">
        <v>39601</v>
      </c>
      <c r="G14" s="101">
        <v>1800</v>
      </c>
      <c r="H14" s="70"/>
      <c r="I14" s="101" t="s">
        <v>509</v>
      </c>
      <c r="J14" s="103"/>
      <c r="K14" s="101"/>
      <c r="L14" s="103"/>
      <c r="M14" s="105">
        <v>37710</v>
      </c>
    </row>
    <row r="15" spans="1:13" ht="72" x14ac:dyDescent="0.2">
      <c r="A15" s="103" t="s">
        <v>540</v>
      </c>
      <c r="B15" s="131" t="s">
        <v>19</v>
      </c>
      <c r="C15" s="132" t="s">
        <v>498</v>
      </c>
      <c r="D15" s="101" t="s">
        <v>494</v>
      </c>
      <c r="E15" s="101" t="s">
        <v>499</v>
      </c>
      <c r="F15" s="133">
        <v>39078</v>
      </c>
      <c r="G15" s="101">
        <v>1650</v>
      </c>
      <c r="H15" s="70"/>
      <c r="I15" s="101" t="s">
        <v>500</v>
      </c>
      <c r="J15" s="103"/>
      <c r="K15" s="101"/>
      <c r="L15" s="103"/>
      <c r="M15" s="105">
        <v>34567.5</v>
      </c>
    </row>
    <row r="16" spans="1:13" ht="72" x14ac:dyDescent="0.2">
      <c r="A16" s="103" t="s">
        <v>541</v>
      </c>
      <c r="B16" s="131" t="s">
        <v>19</v>
      </c>
      <c r="C16" s="132" t="s">
        <v>510</v>
      </c>
      <c r="D16" s="101" t="s">
        <v>511</v>
      </c>
      <c r="E16" s="101" t="s">
        <v>512</v>
      </c>
      <c r="F16" s="133">
        <v>44126</v>
      </c>
      <c r="G16" s="101">
        <v>272150</v>
      </c>
      <c r="H16" s="70"/>
      <c r="I16" s="101" t="s">
        <v>535</v>
      </c>
      <c r="J16" s="103"/>
      <c r="K16" s="101"/>
      <c r="L16" s="103"/>
      <c r="M16" s="105">
        <v>900816.5</v>
      </c>
    </row>
    <row r="17" spans="1:13" ht="72" x14ac:dyDescent="0.2">
      <c r="A17" s="103" t="s">
        <v>542</v>
      </c>
      <c r="B17" s="131" t="s">
        <v>19</v>
      </c>
      <c r="C17" s="132" t="s">
        <v>510</v>
      </c>
      <c r="D17" s="101" t="s">
        <v>511</v>
      </c>
      <c r="E17" s="101" t="s">
        <v>513</v>
      </c>
      <c r="F17" s="133">
        <v>41884</v>
      </c>
      <c r="G17" s="101">
        <v>804366</v>
      </c>
      <c r="H17" s="70"/>
      <c r="I17" s="101" t="s">
        <v>514</v>
      </c>
      <c r="J17" s="103"/>
      <c r="K17" s="101" t="s">
        <v>515</v>
      </c>
      <c r="L17" s="103" t="s">
        <v>516</v>
      </c>
      <c r="M17" s="105">
        <v>11156556.42</v>
      </c>
    </row>
    <row r="18" spans="1:13" ht="56.25" x14ac:dyDescent="0.2">
      <c r="A18" s="103" t="s">
        <v>543</v>
      </c>
      <c r="B18" s="131" t="s">
        <v>19</v>
      </c>
      <c r="C18" s="132" t="s">
        <v>430</v>
      </c>
      <c r="D18" s="101" t="s">
        <v>517</v>
      </c>
      <c r="E18" s="101" t="s">
        <v>518</v>
      </c>
      <c r="F18" s="133">
        <v>44363</v>
      </c>
      <c r="G18" s="101">
        <v>2334</v>
      </c>
      <c r="H18" s="70"/>
      <c r="I18" s="101" t="s">
        <v>519</v>
      </c>
      <c r="J18" s="103"/>
      <c r="K18" s="101"/>
      <c r="L18" s="103"/>
      <c r="M18" s="105">
        <v>48897.3</v>
      </c>
    </row>
    <row r="19" spans="1:13" ht="56.25" x14ac:dyDescent="0.2">
      <c r="A19" s="103" t="s">
        <v>544</v>
      </c>
      <c r="B19" s="131" t="s">
        <v>19</v>
      </c>
      <c r="C19" s="132" t="s">
        <v>430</v>
      </c>
      <c r="D19" s="101" t="s">
        <v>517</v>
      </c>
      <c r="E19" s="101" t="s">
        <v>520</v>
      </c>
      <c r="F19" s="133">
        <v>39696</v>
      </c>
      <c r="G19" s="101">
        <v>2250</v>
      </c>
      <c r="H19" s="70"/>
      <c r="I19" s="101" t="s">
        <v>526</v>
      </c>
      <c r="J19" s="103"/>
      <c r="K19" s="101"/>
      <c r="L19" s="103"/>
      <c r="M19" s="105">
        <v>47137.5</v>
      </c>
    </row>
    <row r="20" spans="1:13" ht="45" x14ac:dyDescent="0.2">
      <c r="A20" s="103" t="s">
        <v>545</v>
      </c>
      <c r="B20" s="131" t="s">
        <v>19</v>
      </c>
      <c r="C20" s="132" t="s">
        <v>524</v>
      </c>
      <c r="D20" s="101" t="s">
        <v>423</v>
      </c>
      <c r="E20" s="101" t="s">
        <v>525</v>
      </c>
      <c r="F20" s="133">
        <v>43452</v>
      </c>
      <c r="G20" s="101">
        <v>900</v>
      </c>
      <c r="H20" s="70"/>
      <c r="I20" s="101" t="s">
        <v>527</v>
      </c>
      <c r="J20" s="103"/>
      <c r="K20" s="101"/>
      <c r="L20" s="103"/>
      <c r="M20" s="105">
        <v>68787</v>
      </c>
    </row>
    <row r="21" spans="1:13" ht="112.5" x14ac:dyDescent="0.2">
      <c r="A21" s="103" t="s">
        <v>546</v>
      </c>
      <c r="B21" s="131" t="s">
        <v>19</v>
      </c>
      <c r="C21" s="132" t="s">
        <v>524</v>
      </c>
      <c r="D21" s="101" t="s">
        <v>528</v>
      </c>
      <c r="E21" s="101" t="s">
        <v>529</v>
      </c>
      <c r="F21" s="133">
        <v>44490</v>
      </c>
      <c r="G21" s="101">
        <v>878</v>
      </c>
      <c r="H21" s="70"/>
      <c r="I21" s="101" t="s">
        <v>530</v>
      </c>
      <c r="J21" s="103"/>
      <c r="K21" s="101"/>
      <c r="L21" s="103"/>
      <c r="M21" s="105">
        <v>10922.32</v>
      </c>
    </row>
    <row r="22" spans="1:13" ht="45" x14ac:dyDescent="0.2">
      <c r="A22" s="103" t="s">
        <v>547</v>
      </c>
      <c r="B22" s="131" t="s">
        <v>19</v>
      </c>
      <c r="C22" s="134" t="s">
        <v>492</v>
      </c>
      <c r="D22" s="101" t="s">
        <v>494</v>
      </c>
      <c r="E22" s="101" t="s">
        <v>332</v>
      </c>
      <c r="F22" s="133">
        <v>38706</v>
      </c>
      <c r="G22" s="101">
        <v>3965</v>
      </c>
      <c r="H22" s="70"/>
      <c r="I22" s="101" t="s">
        <v>495</v>
      </c>
      <c r="J22" s="103"/>
      <c r="K22" s="101"/>
      <c r="L22" s="103"/>
      <c r="M22" s="105">
        <v>38159.360000000001</v>
      </c>
    </row>
    <row r="23" spans="1:13" ht="48" x14ac:dyDescent="0.2">
      <c r="A23" s="103" t="s">
        <v>548</v>
      </c>
      <c r="B23" s="131" t="s">
        <v>19</v>
      </c>
      <c r="C23" s="134" t="s">
        <v>425</v>
      </c>
      <c r="D23" s="101" t="s">
        <v>426</v>
      </c>
      <c r="E23" s="101" t="s">
        <v>333</v>
      </c>
      <c r="F23" s="133">
        <v>41775</v>
      </c>
      <c r="G23" s="101">
        <v>370</v>
      </c>
      <c r="H23" s="70"/>
      <c r="I23" s="101" t="s">
        <v>485</v>
      </c>
      <c r="J23" s="103"/>
      <c r="K23" s="101"/>
      <c r="L23" s="103"/>
      <c r="M23" s="105">
        <v>38032.1</v>
      </c>
    </row>
    <row r="24" spans="1:13" ht="45" x14ac:dyDescent="0.2">
      <c r="A24" s="103" t="s">
        <v>549</v>
      </c>
      <c r="B24" s="131" t="s">
        <v>19</v>
      </c>
      <c r="C24" s="134" t="s">
        <v>424</v>
      </c>
      <c r="D24" s="101" t="s">
        <v>423</v>
      </c>
      <c r="E24" s="101" t="s">
        <v>334</v>
      </c>
      <c r="F24" s="133">
        <v>38706</v>
      </c>
      <c r="G24" s="101">
        <v>3830</v>
      </c>
      <c r="H24" s="70"/>
      <c r="I24" s="101" t="s">
        <v>484</v>
      </c>
      <c r="J24" s="103"/>
      <c r="K24" s="101"/>
      <c r="L24" s="103"/>
      <c r="M24" s="105">
        <v>38154.58</v>
      </c>
    </row>
    <row r="25" spans="1:13" ht="45" x14ac:dyDescent="0.2">
      <c r="A25" s="103" t="s">
        <v>550</v>
      </c>
      <c r="B25" s="131" t="s">
        <v>19</v>
      </c>
      <c r="C25" s="134" t="s">
        <v>492</v>
      </c>
      <c r="D25" s="101" t="s">
        <v>423</v>
      </c>
      <c r="E25" s="101" t="s">
        <v>335</v>
      </c>
      <c r="F25" s="133">
        <v>38706</v>
      </c>
      <c r="G25" s="101">
        <v>9300</v>
      </c>
      <c r="H25" s="70"/>
      <c r="I25" s="101" t="s">
        <v>493</v>
      </c>
      <c r="J25" s="103"/>
      <c r="K25" s="101"/>
      <c r="L25" s="103"/>
      <c r="M25" s="105">
        <v>38348.22</v>
      </c>
    </row>
    <row r="26" spans="1:13" ht="45" x14ac:dyDescent="0.2">
      <c r="A26" s="103" t="s">
        <v>551</v>
      </c>
      <c r="B26" s="131" t="s">
        <v>19</v>
      </c>
      <c r="C26" s="134" t="s">
        <v>492</v>
      </c>
      <c r="D26" s="101" t="s">
        <v>429</v>
      </c>
      <c r="E26" s="101" t="s">
        <v>336</v>
      </c>
      <c r="F26" s="133">
        <v>38706</v>
      </c>
      <c r="G26" s="101">
        <v>4222</v>
      </c>
      <c r="H26" s="70"/>
      <c r="I26" s="101" t="s">
        <v>487</v>
      </c>
      <c r="J26" s="103"/>
      <c r="K26" s="101"/>
      <c r="L26" s="103"/>
      <c r="M26" s="105">
        <v>38168.46</v>
      </c>
    </row>
    <row r="27" spans="1:13" ht="45" x14ac:dyDescent="0.2">
      <c r="A27" s="103" t="s">
        <v>552</v>
      </c>
      <c r="B27" s="131" t="s">
        <v>19</v>
      </c>
      <c r="C27" s="134" t="s">
        <v>427</v>
      </c>
      <c r="D27" s="101" t="s">
        <v>428</v>
      </c>
      <c r="E27" s="101" t="s">
        <v>337</v>
      </c>
      <c r="F27" s="133">
        <v>38706</v>
      </c>
      <c r="G27" s="101">
        <v>4100</v>
      </c>
      <c r="H27" s="70"/>
      <c r="I27" s="101" t="s">
        <v>486</v>
      </c>
      <c r="J27" s="103"/>
      <c r="K27" s="101"/>
      <c r="L27" s="103"/>
      <c r="M27" s="105">
        <v>38164.14</v>
      </c>
    </row>
    <row r="28" spans="1:13" ht="45" x14ac:dyDescent="0.2">
      <c r="A28" s="103" t="s">
        <v>553</v>
      </c>
      <c r="B28" s="131" t="s">
        <v>19</v>
      </c>
      <c r="C28" s="134" t="s">
        <v>427</v>
      </c>
      <c r="D28" s="88" t="s">
        <v>521</v>
      </c>
      <c r="E28" s="101" t="s">
        <v>522</v>
      </c>
      <c r="F28" s="133">
        <v>38706</v>
      </c>
      <c r="G28" s="101">
        <v>5138</v>
      </c>
      <c r="H28" s="70"/>
      <c r="I28" s="101" t="s">
        <v>523</v>
      </c>
      <c r="J28" s="103"/>
      <c r="K28" s="101"/>
      <c r="L28" s="103"/>
      <c r="M28" s="105">
        <v>38200.89</v>
      </c>
    </row>
    <row r="29" spans="1:13" ht="45" x14ac:dyDescent="0.2">
      <c r="A29" s="103" t="s">
        <v>554</v>
      </c>
      <c r="B29" s="131" t="s">
        <v>19</v>
      </c>
      <c r="C29" s="134" t="s">
        <v>489</v>
      </c>
      <c r="D29" s="101" t="s">
        <v>490</v>
      </c>
      <c r="E29" s="101" t="s">
        <v>338</v>
      </c>
      <c r="F29" s="133">
        <v>42942</v>
      </c>
      <c r="G29" s="101">
        <v>700</v>
      </c>
      <c r="H29" s="70"/>
      <c r="I29" s="101" t="s">
        <v>491</v>
      </c>
      <c r="J29" s="103"/>
      <c r="K29" s="101"/>
      <c r="L29" s="103"/>
      <c r="M29" s="105">
        <v>90195</v>
      </c>
    </row>
    <row r="30" spans="1:13" ht="48" x14ac:dyDescent="0.2">
      <c r="A30" s="103" t="s">
        <v>555</v>
      </c>
      <c r="B30" s="131" t="s">
        <v>19</v>
      </c>
      <c r="C30" s="135" t="s">
        <v>531</v>
      </c>
      <c r="D30" s="126" t="s">
        <v>532</v>
      </c>
      <c r="E30" s="101" t="s">
        <v>533</v>
      </c>
      <c r="F30" s="133">
        <v>43929</v>
      </c>
      <c r="G30" s="101">
        <v>13550</v>
      </c>
      <c r="H30" s="70"/>
      <c r="I30" s="101" t="s">
        <v>534</v>
      </c>
      <c r="J30" s="103"/>
      <c r="K30" s="101"/>
      <c r="L30" s="103"/>
      <c r="M30" s="105">
        <v>2096185</v>
      </c>
    </row>
    <row r="31" spans="1:13" x14ac:dyDescent="0.2">
      <c r="A31" s="150" t="s">
        <v>20</v>
      </c>
      <c r="B31" s="151"/>
      <c r="C31" s="151"/>
      <c r="D31" s="151"/>
      <c r="E31" s="152"/>
      <c r="F31" s="136"/>
      <c r="G31" s="136">
        <f>SUM(G12:G30)</f>
        <v>1136443</v>
      </c>
      <c r="H31" s="136"/>
      <c r="I31" s="136"/>
      <c r="J31" s="136"/>
      <c r="K31" s="136"/>
      <c r="L31" s="136"/>
      <c r="M31" s="137">
        <f>SUM(M12:M30)</f>
        <v>15287700.090000004</v>
      </c>
    </row>
    <row r="32" spans="1:13" x14ac:dyDescent="0.2">
      <c r="A32" s="153" t="s">
        <v>21</v>
      </c>
      <c r="B32" s="154"/>
      <c r="C32" s="154"/>
      <c r="D32" s="154"/>
      <c r="E32" s="155"/>
      <c r="F32" s="138"/>
      <c r="G32" s="138">
        <f>G10+G31</f>
        <v>1136443</v>
      </c>
      <c r="H32" s="138"/>
      <c r="I32" s="138"/>
      <c r="J32" s="138"/>
      <c r="K32" s="138"/>
      <c r="L32" s="138"/>
      <c r="M32" s="139">
        <f>M10+M31</f>
        <v>15287700.090000004</v>
      </c>
    </row>
  </sheetData>
  <mergeCells count="21">
    <mergeCell ref="A8:M8"/>
    <mergeCell ref="A10:E10"/>
    <mergeCell ref="A11:M11"/>
    <mergeCell ref="A31:E31"/>
    <mergeCell ref="A32:E32"/>
    <mergeCell ref="J1:M1"/>
    <mergeCell ref="A2:M2"/>
    <mergeCell ref="A3:M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70078740157480324" right="0.70078740157480324" top="0.75196850393700776" bottom="0.75196850393700776" header="0.3" footer="0.3"/>
  <pageSetup paperSize="9" scale="54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opLeftCell="A25" workbookViewId="0">
      <selection activeCell="E13" sqref="E13"/>
    </sheetView>
  </sheetViews>
  <sheetFormatPr defaultRowHeight="11.25" x14ac:dyDescent="0.2"/>
  <cols>
    <col min="1" max="1" width="9.42578125" style="10" customWidth="1"/>
    <col min="2" max="2" width="12.5703125" style="10" customWidth="1"/>
    <col min="3" max="3" width="33.5703125" style="10" customWidth="1"/>
    <col min="4" max="4" width="33.28515625" style="10" customWidth="1"/>
    <col min="5" max="5" width="19.28515625" style="10" customWidth="1"/>
    <col min="6" max="6" width="16.42578125" style="10" customWidth="1"/>
    <col min="7" max="7" width="16.5703125" style="10" customWidth="1"/>
    <col min="8" max="8" width="13.7109375" style="10" customWidth="1"/>
    <col min="9" max="9" width="11.7109375" style="10" customWidth="1"/>
    <col min="10" max="10" width="10.140625" style="10" customWidth="1"/>
    <col min="11" max="11" width="17" style="10" customWidth="1"/>
    <col min="12" max="12" width="13.140625" style="10" customWidth="1"/>
    <col min="13" max="13" width="14.28515625" style="10" customWidth="1"/>
    <col min="14" max="14" width="21.7109375" style="10" customWidth="1"/>
    <col min="15" max="15" width="27" style="10" customWidth="1"/>
    <col min="16" max="16" width="15" style="10" customWidth="1"/>
    <col min="17" max="17" width="15.7109375" style="10" customWidth="1"/>
    <col min="18" max="18" width="12.7109375" style="10" customWidth="1"/>
    <col min="19" max="19" width="13.140625" style="10" customWidth="1"/>
    <col min="20" max="20" width="17.140625" style="10" customWidth="1"/>
    <col min="21" max="21" width="13.140625" style="10" customWidth="1"/>
    <col min="22" max="22" width="17.28515625" style="10" customWidth="1"/>
    <col min="23" max="16384" width="9.140625" style="10"/>
  </cols>
  <sheetData>
    <row r="1" spans="1:23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6"/>
      <c r="P1" s="6"/>
      <c r="Q1" s="6"/>
      <c r="R1" s="6"/>
      <c r="S1" s="6"/>
      <c r="T1" s="4"/>
      <c r="U1" s="4"/>
      <c r="V1" s="4"/>
    </row>
    <row r="2" spans="1:23" ht="22.5" customHeight="1" x14ac:dyDescent="0.2">
      <c r="A2" s="156" t="s">
        <v>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8"/>
    </row>
    <row r="3" spans="1:23" x14ac:dyDescent="0.2">
      <c r="A3" s="156" t="s">
        <v>22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8"/>
    </row>
    <row r="4" spans="1:23" ht="96.75" customHeight="1" x14ac:dyDescent="0.2">
      <c r="A4" s="159" t="s">
        <v>23</v>
      </c>
      <c r="B4" s="159" t="s">
        <v>24</v>
      </c>
      <c r="C4" s="159" t="s">
        <v>25</v>
      </c>
      <c r="D4" s="159" t="s">
        <v>26</v>
      </c>
      <c r="E4" s="159" t="s">
        <v>27</v>
      </c>
      <c r="F4" s="159" t="s">
        <v>8</v>
      </c>
      <c r="G4" s="160" t="s">
        <v>28</v>
      </c>
      <c r="H4" s="159" t="s">
        <v>29</v>
      </c>
      <c r="I4" s="159"/>
      <c r="J4" s="159"/>
      <c r="K4" s="159" t="s">
        <v>30</v>
      </c>
      <c r="L4" s="159"/>
      <c r="M4" s="159"/>
      <c r="N4" s="161" t="s">
        <v>31</v>
      </c>
      <c r="O4" s="161" t="s">
        <v>32</v>
      </c>
      <c r="P4" s="161" t="s">
        <v>33</v>
      </c>
      <c r="Q4" s="159" t="s">
        <v>13</v>
      </c>
      <c r="R4" s="159" t="s">
        <v>34</v>
      </c>
      <c r="S4" s="159" t="s">
        <v>35</v>
      </c>
      <c r="T4" s="161" t="s">
        <v>36</v>
      </c>
      <c r="U4" s="161" t="s">
        <v>37</v>
      </c>
      <c r="V4" s="161" t="s">
        <v>15</v>
      </c>
    </row>
    <row r="5" spans="1:23" ht="31.5" x14ac:dyDescent="0.2">
      <c r="A5" s="159"/>
      <c r="B5" s="159"/>
      <c r="C5" s="159"/>
      <c r="D5" s="159"/>
      <c r="E5" s="159"/>
      <c r="F5" s="159"/>
      <c r="G5" s="160"/>
      <c r="H5" s="11" t="s">
        <v>38</v>
      </c>
      <c r="I5" s="12" t="s">
        <v>39</v>
      </c>
      <c r="J5" s="12" t="s">
        <v>40</v>
      </c>
      <c r="K5" s="11" t="s">
        <v>41</v>
      </c>
      <c r="L5" s="11" t="s">
        <v>42</v>
      </c>
      <c r="M5" s="11" t="s">
        <v>43</v>
      </c>
      <c r="N5" s="161"/>
      <c r="O5" s="161"/>
      <c r="P5" s="161"/>
      <c r="Q5" s="159"/>
      <c r="R5" s="159"/>
      <c r="S5" s="159"/>
      <c r="T5" s="161"/>
      <c r="U5" s="161"/>
      <c r="V5" s="161"/>
    </row>
    <row r="6" spans="1:23" ht="17.25" customHeight="1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  <c r="P6" s="11">
        <v>16</v>
      </c>
      <c r="Q6" s="11">
        <v>17</v>
      </c>
      <c r="R6" s="11">
        <v>18</v>
      </c>
      <c r="S6" s="11">
        <v>19</v>
      </c>
      <c r="T6" s="11">
        <v>20</v>
      </c>
      <c r="U6" s="11">
        <v>21</v>
      </c>
      <c r="V6" s="11">
        <v>22</v>
      </c>
    </row>
    <row r="7" spans="1:23" x14ac:dyDescent="0.2">
      <c r="A7" s="166" t="s">
        <v>91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8"/>
    </row>
    <row r="8" spans="1:23" ht="24.75" customHeight="1" x14ac:dyDescent="0.2">
      <c r="A8" s="87"/>
      <c r="B8" s="87"/>
      <c r="C8" s="88"/>
      <c r="D8" s="87"/>
      <c r="E8" s="88"/>
      <c r="F8" s="112"/>
      <c r="G8" s="113"/>
      <c r="H8" s="88"/>
      <c r="I8" s="87"/>
      <c r="J8" s="87"/>
      <c r="K8" s="87"/>
      <c r="L8" s="6"/>
      <c r="M8" s="6"/>
      <c r="N8" s="6"/>
      <c r="O8" s="88"/>
      <c r="P8" s="6"/>
      <c r="Q8" s="6"/>
      <c r="R8" s="6"/>
      <c r="S8" s="6"/>
      <c r="T8" s="114"/>
      <c r="U8" s="115"/>
      <c r="V8" s="114"/>
    </row>
    <row r="9" spans="1:23" x14ac:dyDescent="0.2">
      <c r="A9" s="162" t="s">
        <v>17</v>
      </c>
      <c r="B9" s="162"/>
      <c r="C9" s="162"/>
      <c r="D9" s="162"/>
      <c r="E9" s="162"/>
      <c r="F9" s="87"/>
      <c r="G9" s="87"/>
      <c r="H9" s="109">
        <f>SUM(H8:H8)</f>
        <v>0</v>
      </c>
      <c r="I9" s="87"/>
      <c r="J9" s="87"/>
      <c r="K9" s="87"/>
      <c r="L9" s="6"/>
      <c r="M9" s="6"/>
      <c r="N9" s="6"/>
      <c r="O9" s="6"/>
      <c r="P9" s="6"/>
      <c r="Q9" s="6"/>
      <c r="R9" s="6"/>
      <c r="S9" s="6"/>
      <c r="T9" s="116">
        <f>SUM(T8:T8)</f>
        <v>0</v>
      </c>
      <c r="U9" s="117">
        <f>SUM(U8:U8)</f>
        <v>0</v>
      </c>
      <c r="V9" s="116">
        <f>SUM(V8:V8)</f>
        <v>0</v>
      </c>
    </row>
    <row r="10" spans="1:23" x14ac:dyDescent="0.15">
      <c r="A10" s="163" t="s">
        <v>18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4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</row>
    <row r="11" spans="1:23" s="13" customFormat="1" ht="60" x14ac:dyDescent="0.2">
      <c r="A11" s="87" t="s">
        <v>556</v>
      </c>
      <c r="B11" s="118" t="s">
        <v>132</v>
      </c>
      <c r="C11" s="54" t="s">
        <v>124</v>
      </c>
      <c r="D11" s="119" t="s">
        <v>151</v>
      </c>
      <c r="E11" s="88"/>
      <c r="F11" s="120"/>
      <c r="G11" s="55" t="s">
        <v>127</v>
      </c>
      <c r="H11" s="88"/>
      <c r="I11" s="87">
        <v>8.2129999999999992</v>
      </c>
      <c r="J11" s="97"/>
      <c r="K11" s="88"/>
      <c r="L11" s="87"/>
      <c r="M11" s="88"/>
      <c r="N11" s="70"/>
      <c r="O11" s="101"/>
      <c r="P11" s="100"/>
      <c r="Q11" s="87"/>
      <c r="R11" s="87"/>
      <c r="S11" s="87"/>
      <c r="T11" s="68">
        <v>30470496.219999999</v>
      </c>
      <c r="U11" s="68">
        <v>30470496.219999999</v>
      </c>
      <c r="V11" s="122"/>
      <c r="W11" s="123"/>
    </row>
    <row r="12" spans="1:23" s="13" customFormat="1" ht="48" x14ac:dyDescent="0.2">
      <c r="A12" s="87" t="s">
        <v>557</v>
      </c>
      <c r="B12" s="118" t="s">
        <v>132</v>
      </c>
      <c r="C12" s="54" t="s">
        <v>125</v>
      </c>
      <c r="D12" s="119" t="s">
        <v>152</v>
      </c>
      <c r="E12" s="88"/>
      <c r="F12" s="120"/>
      <c r="G12" s="55" t="s">
        <v>128</v>
      </c>
      <c r="H12" s="88"/>
      <c r="I12" s="87">
        <v>3.472</v>
      </c>
      <c r="J12" s="97"/>
      <c r="K12" s="88"/>
      <c r="L12" s="87"/>
      <c r="M12" s="88"/>
      <c r="N12" s="70"/>
      <c r="O12" s="101"/>
      <c r="P12" s="100"/>
      <c r="Q12" s="87"/>
      <c r="R12" s="87"/>
      <c r="S12" s="87"/>
      <c r="T12" s="68">
        <v>14251260.710000001</v>
      </c>
      <c r="U12" s="68">
        <v>14251260.710000001</v>
      </c>
      <c r="V12" s="122"/>
      <c r="W12" s="123"/>
    </row>
    <row r="13" spans="1:23" s="13" customFormat="1" ht="24" x14ac:dyDescent="0.2">
      <c r="A13" s="87" t="s">
        <v>558</v>
      </c>
      <c r="B13" s="118" t="s">
        <v>132</v>
      </c>
      <c r="C13" s="54" t="s">
        <v>126</v>
      </c>
      <c r="D13" s="119" t="s">
        <v>151</v>
      </c>
      <c r="E13" s="88"/>
      <c r="F13" s="120"/>
      <c r="G13" s="55" t="s">
        <v>129</v>
      </c>
      <c r="H13" s="88"/>
      <c r="I13" s="87">
        <v>0.45</v>
      </c>
      <c r="J13" s="97"/>
      <c r="K13" s="88"/>
      <c r="L13" s="87"/>
      <c r="M13" s="88"/>
      <c r="N13" s="70"/>
      <c r="O13" s="101"/>
      <c r="P13" s="100"/>
      <c r="Q13" s="87"/>
      <c r="R13" s="87"/>
      <c r="S13" s="87"/>
      <c r="T13" s="68">
        <v>1918311.6</v>
      </c>
      <c r="U13" s="68">
        <v>1918311.6</v>
      </c>
      <c r="V13" s="122"/>
      <c r="W13" s="123"/>
    </row>
    <row r="14" spans="1:23" s="13" customFormat="1" ht="24" x14ac:dyDescent="0.2">
      <c r="A14" s="87" t="s">
        <v>559</v>
      </c>
      <c r="B14" s="118" t="s">
        <v>134</v>
      </c>
      <c r="C14" s="54" t="s">
        <v>462</v>
      </c>
      <c r="D14" s="119" t="s">
        <v>152</v>
      </c>
      <c r="E14" s="88" t="s">
        <v>457</v>
      </c>
      <c r="F14" s="120">
        <v>41556</v>
      </c>
      <c r="G14" s="55" t="s">
        <v>130</v>
      </c>
      <c r="H14" s="88">
        <v>414.9</v>
      </c>
      <c r="I14" s="87"/>
      <c r="J14" s="97">
        <v>1</v>
      </c>
      <c r="K14" s="88"/>
      <c r="L14" s="87"/>
      <c r="M14" s="88"/>
      <c r="N14" s="70"/>
      <c r="O14" s="101" t="s">
        <v>463</v>
      </c>
      <c r="P14" s="100"/>
      <c r="Q14" s="87"/>
      <c r="R14" s="87"/>
      <c r="S14" s="87"/>
      <c r="T14" s="68">
        <v>103431.92</v>
      </c>
      <c r="U14" s="68">
        <v>0</v>
      </c>
      <c r="V14" s="122">
        <v>11930312.58</v>
      </c>
      <c r="W14" s="123"/>
    </row>
    <row r="15" spans="1:23" s="13" customFormat="1" ht="33.75" x14ac:dyDescent="0.2">
      <c r="A15" s="87" t="s">
        <v>560</v>
      </c>
      <c r="B15" s="118" t="s">
        <v>134</v>
      </c>
      <c r="C15" s="54" t="s">
        <v>467</v>
      </c>
      <c r="D15" s="88" t="s">
        <v>468</v>
      </c>
      <c r="E15" s="88" t="s">
        <v>156</v>
      </c>
      <c r="F15" s="120">
        <v>41563</v>
      </c>
      <c r="G15" s="55" t="s">
        <v>141</v>
      </c>
      <c r="H15" s="88">
        <v>147.5</v>
      </c>
      <c r="I15" s="87"/>
      <c r="J15" s="97">
        <v>1</v>
      </c>
      <c r="K15" s="88" t="s">
        <v>338</v>
      </c>
      <c r="L15" s="87"/>
      <c r="M15" s="88">
        <v>700</v>
      </c>
      <c r="N15" s="70"/>
      <c r="O15" s="101" t="s">
        <v>469</v>
      </c>
      <c r="P15" s="100"/>
      <c r="Q15" s="87"/>
      <c r="R15" s="87"/>
      <c r="S15" s="87"/>
      <c r="T15" s="68">
        <v>362647</v>
      </c>
      <c r="U15" s="68">
        <v>0</v>
      </c>
      <c r="V15" s="122">
        <v>1667415.22</v>
      </c>
      <c r="W15" s="123"/>
    </row>
    <row r="16" spans="1:23" s="13" customFormat="1" ht="36" x14ac:dyDescent="0.2">
      <c r="A16" s="87" t="s">
        <v>561</v>
      </c>
      <c r="B16" s="118" t="s">
        <v>139</v>
      </c>
      <c r="C16" s="54" t="s">
        <v>135</v>
      </c>
      <c r="D16" s="88"/>
      <c r="E16" s="88"/>
      <c r="F16" s="120"/>
      <c r="G16" s="55" t="s">
        <v>142</v>
      </c>
      <c r="H16" s="88">
        <v>251.1</v>
      </c>
      <c r="I16" s="87"/>
      <c r="J16" s="97"/>
      <c r="K16" s="88"/>
      <c r="L16" s="87"/>
      <c r="M16" s="88"/>
      <c r="N16" s="70"/>
      <c r="O16" s="101"/>
      <c r="P16" s="100"/>
      <c r="Q16" s="87"/>
      <c r="R16" s="87"/>
      <c r="S16" s="87"/>
      <c r="T16" s="68">
        <v>106423</v>
      </c>
      <c r="U16" s="68">
        <v>106423</v>
      </c>
      <c r="V16" s="122"/>
      <c r="W16" s="123"/>
    </row>
    <row r="17" spans="1:23" s="13" customFormat="1" ht="36" x14ac:dyDescent="0.2">
      <c r="A17" s="87" t="s">
        <v>562</v>
      </c>
      <c r="B17" s="118" t="s">
        <v>140</v>
      </c>
      <c r="C17" s="54" t="s">
        <v>136</v>
      </c>
      <c r="D17" s="88"/>
      <c r="E17" s="88"/>
      <c r="F17" s="120"/>
      <c r="G17" s="55" t="s">
        <v>143</v>
      </c>
      <c r="H17" s="88">
        <v>313.5</v>
      </c>
      <c r="I17" s="87"/>
      <c r="J17" s="97"/>
      <c r="K17" s="88"/>
      <c r="L17" s="87"/>
      <c r="M17" s="88"/>
      <c r="N17" s="70"/>
      <c r="O17" s="101"/>
      <c r="P17" s="100"/>
      <c r="Q17" s="87"/>
      <c r="R17" s="87"/>
      <c r="S17" s="87"/>
      <c r="T17" s="68">
        <v>166079</v>
      </c>
      <c r="U17" s="68">
        <v>166079</v>
      </c>
      <c r="V17" s="122"/>
      <c r="W17" s="123"/>
    </row>
    <row r="18" spans="1:23" s="13" customFormat="1" ht="123.75" x14ac:dyDescent="0.2">
      <c r="A18" s="87" t="s">
        <v>563</v>
      </c>
      <c r="B18" s="118" t="s">
        <v>139</v>
      </c>
      <c r="C18" s="54" t="s">
        <v>475</v>
      </c>
      <c r="D18" s="88" t="s">
        <v>476</v>
      </c>
      <c r="E18" s="119" t="s">
        <v>155</v>
      </c>
      <c r="F18" s="120">
        <v>42667</v>
      </c>
      <c r="G18" s="55" t="s">
        <v>144</v>
      </c>
      <c r="H18" s="88">
        <v>53.4</v>
      </c>
      <c r="I18" s="87"/>
      <c r="J18" s="97"/>
      <c r="K18" s="88" t="s">
        <v>536</v>
      </c>
      <c r="L18" s="87"/>
      <c r="M18" s="88">
        <v>370</v>
      </c>
      <c r="N18" s="70"/>
      <c r="O18" s="101" t="s">
        <v>477</v>
      </c>
      <c r="P18" s="100"/>
      <c r="Q18" s="87" t="s">
        <v>479</v>
      </c>
      <c r="R18" s="87" t="s">
        <v>478</v>
      </c>
      <c r="S18" s="87"/>
      <c r="T18" s="68">
        <v>190825.56</v>
      </c>
      <c r="U18" s="68">
        <v>190825.56</v>
      </c>
      <c r="V18" s="122">
        <v>73972.350000000006</v>
      </c>
      <c r="W18" s="123"/>
    </row>
    <row r="19" spans="1:23" s="13" customFormat="1" ht="22.5" x14ac:dyDescent="0.2">
      <c r="A19" s="87" t="s">
        <v>564</v>
      </c>
      <c r="B19" s="118" t="s">
        <v>134</v>
      </c>
      <c r="C19" s="54" t="s">
        <v>464</v>
      </c>
      <c r="D19" s="88" t="s">
        <v>465</v>
      </c>
      <c r="E19" s="88" t="s">
        <v>154</v>
      </c>
      <c r="F19" s="120">
        <v>41086</v>
      </c>
      <c r="G19" s="55" t="s">
        <v>145</v>
      </c>
      <c r="H19" s="88">
        <v>56.3</v>
      </c>
      <c r="I19" s="87"/>
      <c r="J19" s="97">
        <v>1</v>
      </c>
      <c r="K19" s="88" t="s">
        <v>159</v>
      </c>
      <c r="L19" s="87"/>
      <c r="M19" s="88">
        <v>2100</v>
      </c>
      <c r="N19" s="70"/>
      <c r="O19" s="101" t="s">
        <v>466</v>
      </c>
      <c r="P19" s="100"/>
      <c r="Q19" s="87"/>
      <c r="R19" s="87"/>
      <c r="S19" s="87"/>
      <c r="T19" s="68">
        <v>900000</v>
      </c>
      <c r="U19" s="68">
        <v>900000</v>
      </c>
      <c r="V19" s="122">
        <v>558694.74</v>
      </c>
      <c r="W19" s="123"/>
    </row>
    <row r="20" spans="1:23" s="13" customFormat="1" ht="36" x14ac:dyDescent="0.2">
      <c r="A20" s="87" t="s">
        <v>565</v>
      </c>
      <c r="B20" s="87" t="s">
        <v>204</v>
      </c>
      <c r="C20" s="54" t="s">
        <v>137</v>
      </c>
      <c r="D20" s="88"/>
      <c r="E20" s="88"/>
      <c r="F20" s="120"/>
      <c r="G20" s="55" t="s">
        <v>146</v>
      </c>
      <c r="H20" s="88">
        <v>326</v>
      </c>
      <c r="I20" s="87"/>
      <c r="J20" s="97"/>
      <c r="K20" s="88"/>
      <c r="L20" s="87"/>
      <c r="M20" s="88"/>
      <c r="N20" s="70"/>
      <c r="O20" s="101"/>
      <c r="P20" s="100"/>
      <c r="Q20" s="87"/>
      <c r="R20" s="87"/>
      <c r="S20" s="87"/>
      <c r="T20" s="68">
        <v>150871</v>
      </c>
      <c r="U20" s="68">
        <v>150871</v>
      </c>
      <c r="V20" s="122"/>
      <c r="W20" s="123"/>
    </row>
    <row r="21" spans="1:23" s="13" customFormat="1" ht="24" x14ac:dyDescent="0.2">
      <c r="A21" s="87" t="s">
        <v>579</v>
      </c>
      <c r="B21" s="118" t="s">
        <v>139</v>
      </c>
      <c r="C21" s="54" t="s">
        <v>138</v>
      </c>
      <c r="D21" s="88"/>
      <c r="E21" s="88"/>
      <c r="F21" s="120"/>
      <c r="G21" s="55" t="s">
        <v>147</v>
      </c>
      <c r="H21" s="88"/>
      <c r="I21" s="87"/>
      <c r="J21" s="97"/>
      <c r="K21" s="88"/>
      <c r="L21" s="87"/>
      <c r="M21" s="88"/>
      <c r="N21" s="70"/>
      <c r="O21" s="101"/>
      <c r="P21" s="100"/>
      <c r="Q21" s="87"/>
      <c r="R21" s="87"/>
      <c r="S21" s="87"/>
      <c r="T21" s="68">
        <v>13202</v>
      </c>
      <c r="U21" s="68">
        <v>0</v>
      </c>
      <c r="V21" s="122"/>
      <c r="W21" s="123"/>
    </row>
    <row r="22" spans="1:23" s="13" customFormat="1" ht="33.75" x14ac:dyDescent="0.2">
      <c r="A22" s="87" t="s">
        <v>566</v>
      </c>
      <c r="B22" s="118" t="s">
        <v>134</v>
      </c>
      <c r="C22" s="54" t="s">
        <v>470</v>
      </c>
      <c r="D22" s="88" t="s">
        <v>153</v>
      </c>
      <c r="E22" s="88" t="s">
        <v>150</v>
      </c>
      <c r="F22" s="120">
        <v>44574</v>
      </c>
      <c r="G22" s="55" t="s">
        <v>149</v>
      </c>
      <c r="H22" s="88">
        <v>120.7</v>
      </c>
      <c r="I22" s="87"/>
      <c r="J22" s="97">
        <v>1</v>
      </c>
      <c r="K22" s="88" t="s">
        <v>518</v>
      </c>
      <c r="L22" s="87"/>
      <c r="M22" s="88">
        <v>2334</v>
      </c>
      <c r="N22" s="70"/>
      <c r="O22" s="101" t="s">
        <v>474</v>
      </c>
      <c r="P22" s="100"/>
      <c r="Q22" s="87"/>
      <c r="R22" s="87"/>
      <c r="S22" s="87"/>
      <c r="T22" s="68">
        <v>915100</v>
      </c>
      <c r="U22" s="68">
        <v>915100</v>
      </c>
      <c r="V22" s="122">
        <v>1996343</v>
      </c>
      <c r="W22" s="123"/>
    </row>
    <row r="23" spans="1:23" s="13" customFormat="1" ht="24" x14ac:dyDescent="0.2">
      <c r="A23" s="87" t="s">
        <v>567</v>
      </c>
      <c r="B23" s="118" t="s">
        <v>132</v>
      </c>
      <c r="C23" s="54" t="s">
        <v>174</v>
      </c>
      <c r="D23" s="88" t="s">
        <v>152</v>
      </c>
      <c r="E23" s="88"/>
      <c r="F23" s="120"/>
      <c r="G23" s="55" t="s">
        <v>179</v>
      </c>
      <c r="H23" s="88"/>
      <c r="I23" s="87">
        <v>0.92200000000000004</v>
      </c>
      <c r="J23" s="97"/>
      <c r="K23" s="88"/>
      <c r="L23" s="87"/>
      <c r="M23" s="88"/>
      <c r="N23" s="70"/>
      <c r="O23" s="101"/>
      <c r="P23" s="100"/>
      <c r="Q23" s="87"/>
      <c r="R23" s="87"/>
      <c r="S23" s="87"/>
      <c r="T23" s="68">
        <v>3487473.21</v>
      </c>
      <c r="U23" s="68">
        <v>3182319.27</v>
      </c>
      <c r="V23" s="122"/>
      <c r="W23" s="123"/>
    </row>
    <row r="24" spans="1:23" s="13" customFormat="1" ht="36" x14ac:dyDescent="0.2">
      <c r="A24" s="87" t="s">
        <v>568</v>
      </c>
      <c r="B24" s="118" t="s">
        <v>132</v>
      </c>
      <c r="C24" s="54" t="s">
        <v>175</v>
      </c>
      <c r="D24" s="119" t="s">
        <v>151</v>
      </c>
      <c r="E24" s="88"/>
      <c r="F24" s="120"/>
      <c r="G24" s="55" t="s">
        <v>180</v>
      </c>
      <c r="H24" s="88"/>
      <c r="I24" s="87">
        <v>0.40300000000000002</v>
      </c>
      <c r="J24" s="97"/>
      <c r="K24" s="88"/>
      <c r="L24" s="87"/>
      <c r="M24" s="88"/>
      <c r="N24" s="70"/>
      <c r="O24" s="101"/>
      <c r="P24" s="100"/>
      <c r="Q24" s="87"/>
      <c r="R24" s="87"/>
      <c r="S24" s="87"/>
      <c r="T24" s="68">
        <v>1871584.67</v>
      </c>
      <c r="U24" s="68">
        <v>1707821</v>
      </c>
      <c r="V24" s="122"/>
      <c r="W24" s="123"/>
    </row>
    <row r="25" spans="1:23" s="13" customFormat="1" ht="36" x14ac:dyDescent="0.2">
      <c r="A25" s="87" t="s">
        <v>569</v>
      </c>
      <c r="B25" s="118" t="s">
        <v>132</v>
      </c>
      <c r="C25" s="54" t="s">
        <v>176</v>
      </c>
      <c r="D25" s="119" t="s">
        <v>151</v>
      </c>
      <c r="E25" s="88"/>
      <c r="F25" s="120"/>
      <c r="G25" s="55" t="s">
        <v>181</v>
      </c>
      <c r="H25" s="88"/>
      <c r="I25" s="87">
        <v>1.3779999999999999</v>
      </c>
      <c r="J25" s="97"/>
      <c r="K25" s="88"/>
      <c r="L25" s="87"/>
      <c r="M25" s="88"/>
      <c r="N25" s="70"/>
      <c r="O25" s="101"/>
      <c r="P25" s="100"/>
      <c r="Q25" s="87"/>
      <c r="R25" s="87"/>
      <c r="S25" s="87"/>
      <c r="T25" s="68">
        <v>5403276.0999999996</v>
      </c>
      <c r="U25" s="68">
        <v>4930489.45</v>
      </c>
      <c r="V25" s="122"/>
      <c r="W25" s="123"/>
    </row>
    <row r="26" spans="1:23" s="13" customFormat="1" ht="24" x14ac:dyDescent="0.2">
      <c r="A26" s="87" t="s">
        <v>570</v>
      </c>
      <c r="B26" s="118" t="s">
        <v>132</v>
      </c>
      <c r="C26" s="54" t="s">
        <v>177</v>
      </c>
      <c r="D26" s="88"/>
      <c r="E26" s="88"/>
      <c r="F26" s="120"/>
      <c r="G26" s="55" t="s">
        <v>182</v>
      </c>
      <c r="H26" s="88"/>
      <c r="I26" s="87"/>
      <c r="J26" s="97"/>
      <c r="K26" s="88"/>
      <c r="L26" s="87"/>
      <c r="M26" s="88"/>
      <c r="N26" s="70"/>
      <c r="O26" s="101"/>
      <c r="P26" s="100"/>
      <c r="Q26" s="87"/>
      <c r="R26" s="87"/>
      <c r="S26" s="87"/>
      <c r="T26" s="68">
        <v>3919900</v>
      </c>
      <c r="U26" s="68">
        <v>3919900</v>
      </c>
      <c r="V26" s="122"/>
      <c r="W26" s="123"/>
    </row>
    <row r="27" spans="1:23" s="13" customFormat="1" ht="22.5" x14ac:dyDescent="0.2">
      <c r="A27" s="87" t="s">
        <v>571</v>
      </c>
      <c r="B27" s="118" t="s">
        <v>204</v>
      </c>
      <c r="C27" s="54" t="s">
        <v>178</v>
      </c>
      <c r="D27" s="88"/>
      <c r="E27" s="88"/>
      <c r="F27" s="120"/>
      <c r="G27" s="55" t="s">
        <v>183</v>
      </c>
      <c r="H27" s="88"/>
      <c r="I27" s="87"/>
      <c r="J27" s="97"/>
      <c r="K27" s="88"/>
      <c r="L27" s="87"/>
      <c r="M27" s="88"/>
      <c r="N27" s="70"/>
      <c r="O27" s="101"/>
      <c r="P27" s="100"/>
      <c r="Q27" s="87"/>
      <c r="R27" s="87"/>
      <c r="S27" s="87"/>
      <c r="T27" s="68">
        <v>997000</v>
      </c>
      <c r="U27" s="68">
        <v>997000</v>
      </c>
      <c r="V27" s="122"/>
      <c r="W27" s="123"/>
    </row>
    <row r="28" spans="1:23" s="13" customFormat="1" ht="45" x14ac:dyDescent="0.2">
      <c r="A28" s="87" t="s">
        <v>572</v>
      </c>
      <c r="B28" s="118" t="s">
        <v>139</v>
      </c>
      <c r="C28" s="54" t="s">
        <v>472</v>
      </c>
      <c r="D28" s="88" t="s">
        <v>505</v>
      </c>
      <c r="E28" s="88" t="s">
        <v>471</v>
      </c>
      <c r="F28" s="120">
        <v>44630</v>
      </c>
      <c r="G28" s="55" t="s">
        <v>205</v>
      </c>
      <c r="H28" s="88"/>
      <c r="I28" s="87"/>
      <c r="J28" s="97"/>
      <c r="K28" s="88" t="s">
        <v>525</v>
      </c>
      <c r="L28" s="87"/>
      <c r="M28" s="88">
        <v>900</v>
      </c>
      <c r="N28" s="70"/>
      <c r="O28" s="101" t="s">
        <v>473</v>
      </c>
      <c r="P28" s="100"/>
      <c r="Q28" s="87"/>
      <c r="R28" s="87"/>
      <c r="S28" s="87"/>
      <c r="T28" s="68">
        <v>472654</v>
      </c>
      <c r="U28" s="68">
        <v>472654</v>
      </c>
      <c r="V28" s="122">
        <v>202773</v>
      </c>
      <c r="W28" s="123"/>
    </row>
    <row r="29" spans="1:23" s="13" customFormat="1" ht="24" x14ac:dyDescent="0.2">
      <c r="A29" s="87" t="s">
        <v>573</v>
      </c>
      <c r="B29" s="87" t="s">
        <v>245</v>
      </c>
      <c r="C29" s="54" t="s">
        <v>235</v>
      </c>
      <c r="D29" s="88"/>
      <c r="E29" s="88"/>
      <c r="F29" s="120"/>
      <c r="G29" s="55" t="s">
        <v>240</v>
      </c>
      <c r="H29" s="88">
        <v>600</v>
      </c>
      <c r="I29" s="87"/>
      <c r="J29" s="97"/>
      <c r="K29" s="88"/>
      <c r="L29" s="87"/>
      <c r="M29" s="88"/>
      <c r="N29" s="70"/>
      <c r="O29" s="101"/>
      <c r="P29" s="100"/>
      <c r="Q29" s="87"/>
      <c r="R29" s="87"/>
      <c r="S29" s="87"/>
      <c r="T29" s="68">
        <v>622562</v>
      </c>
      <c r="U29" s="68">
        <v>0</v>
      </c>
      <c r="V29" s="122"/>
      <c r="W29" s="123"/>
    </row>
    <row r="30" spans="1:23" s="13" customFormat="1" ht="36" x14ac:dyDescent="0.2">
      <c r="A30" s="87" t="s">
        <v>574</v>
      </c>
      <c r="B30" s="118" t="s">
        <v>204</v>
      </c>
      <c r="C30" s="54" t="s">
        <v>236</v>
      </c>
      <c r="D30" s="88"/>
      <c r="E30" s="88"/>
      <c r="F30" s="120"/>
      <c r="G30" s="55" t="s">
        <v>241</v>
      </c>
      <c r="H30" s="88">
        <v>923</v>
      </c>
      <c r="I30" s="87"/>
      <c r="J30" s="97"/>
      <c r="K30" s="88"/>
      <c r="L30" s="87"/>
      <c r="M30" s="88"/>
      <c r="N30" s="70"/>
      <c r="O30" s="101"/>
      <c r="P30" s="100"/>
      <c r="Q30" s="87"/>
      <c r="R30" s="87"/>
      <c r="S30" s="87"/>
      <c r="T30" s="68">
        <v>948260</v>
      </c>
      <c r="U30" s="68">
        <v>0</v>
      </c>
      <c r="V30" s="122"/>
      <c r="W30" s="123"/>
    </row>
    <row r="31" spans="1:23" s="13" customFormat="1" ht="36" x14ac:dyDescent="0.2">
      <c r="A31" s="87" t="s">
        <v>575</v>
      </c>
      <c r="B31" s="87" t="s">
        <v>245</v>
      </c>
      <c r="C31" s="54" t="s">
        <v>237</v>
      </c>
      <c r="D31" s="88"/>
      <c r="E31" s="88"/>
      <c r="F31" s="120"/>
      <c r="G31" s="55" t="s">
        <v>242</v>
      </c>
      <c r="H31" s="88"/>
      <c r="I31" s="87"/>
      <c r="J31" s="97"/>
      <c r="K31" s="88"/>
      <c r="L31" s="87"/>
      <c r="M31" s="88"/>
      <c r="N31" s="70"/>
      <c r="O31" s="101"/>
      <c r="P31" s="100"/>
      <c r="Q31" s="87"/>
      <c r="R31" s="87"/>
      <c r="S31" s="87"/>
      <c r="T31" s="68">
        <v>58701</v>
      </c>
      <c r="U31" s="68">
        <v>36198.949999999997</v>
      </c>
      <c r="V31" s="122"/>
      <c r="W31" s="123"/>
    </row>
    <row r="32" spans="1:23" s="13" customFormat="1" ht="48" x14ac:dyDescent="0.2">
      <c r="A32" s="87" t="s">
        <v>576</v>
      </c>
      <c r="B32" s="87" t="s">
        <v>245</v>
      </c>
      <c r="C32" s="54" t="s">
        <v>238</v>
      </c>
      <c r="D32" s="119" t="s">
        <v>151</v>
      </c>
      <c r="E32" s="88"/>
      <c r="F32" s="120"/>
      <c r="G32" s="55" t="s">
        <v>243</v>
      </c>
      <c r="H32" s="88">
        <v>419.3</v>
      </c>
      <c r="I32" s="87"/>
      <c r="J32" s="97"/>
      <c r="K32" s="88"/>
      <c r="L32" s="87"/>
      <c r="M32" s="88"/>
      <c r="N32" s="70"/>
      <c r="O32" s="101"/>
      <c r="P32" s="100"/>
      <c r="Q32" s="87"/>
      <c r="R32" s="87"/>
      <c r="S32" s="87"/>
      <c r="T32" s="68">
        <v>216059</v>
      </c>
      <c r="U32" s="68">
        <v>133236.46</v>
      </c>
      <c r="V32" s="122"/>
      <c r="W32" s="123"/>
    </row>
    <row r="33" spans="1:23" s="13" customFormat="1" ht="48" x14ac:dyDescent="0.2">
      <c r="A33" s="87" t="s">
        <v>577</v>
      </c>
      <c r="B33" s="87" t="s">
        <v>245</v>
      </c>
      <c r="C33" s="54" t="s">
        <v>239</v>
      </c>
      <c r="D33" s="119" t="s">
        <v>151</v>
      </c>
      <c r="E33" s="88"/>
      <c r="F33" s="120"/>
      <c r="G33" s="55" t="s">
        <v>244</v>
      </c>
      <c r="H33" s="88">
        <v>412.5</v>
      </c>
      <c r="I33" s="87"/>
      <c r="J33" s="97"/>
      <c r="K33" s="88"/>
      <c r="L33" s="87"/>
      <c r="M33" s="88"/>
      <c r="N33" s="70"/>
      <c r="O33" s="101"/>
      <c r="P33" s="100"/>
      <c r="Q33" s="87"/>
      <c r="R33" s="87"/>
      <c r="S33" s="87"/>
      <c r="T33" s="68">
        <v>1027645</v>
      </c>
      <c r="U33" s="68">
        <v>1027645</v>
      </c>
      <c r="V33" s="122"/>
      <c r="W33" s="123"/>
    </row>
    <row r="34" spans="1:23" s="13" customFormat="1" ht="33.75" x14ac:dyDescent="0.2">
      <c r="A34" s="87" t="s">
        <v>578</v>
      </c>
      <c r="B34" s="87" t="s">
        <v>134</v>
      </c>
      <c r="C34" s="54" t="s">
        <v>501</v>
      </c>
      <c r="D34" s="88" t="s">
        <v>504</v>
      </c>
      <c r="E34" s="121" t="s">
        <v>502</v>
      </c>
      <c r="F34" s="89">
        <v>44813</v>
      </c>
      <c r="G34" s="55" t="s">
        <v>346</v>
      </c>
      <c r="H34" s="88">
        <v>218.8</v>
      </c>
      <c r="I34" s="87"/>
      <c r="J34" s="97">
        <v>1</v>
      </c>
      <c r="K34" s="88" t="s">
        <v>533</v>
      </c>
      <c r="L34" s="87"/>
      <c r="M34" s="88">
        <v>13550</v>
      </c>
      <c r="N34" s="97"/>
      <c r="O34" s="101" t="s">
        <v>503</v>
      </c>
      <c r="P34" s="100"/>
      <c r="Q34" s="87"/>
      <c r="R34" s="87"/>
      <c r="S34" s="87"/>
      <c r="T34" s="104">
        <v>13866845.609999999</v>
      </c>
      <c r="U34" s="104">
        <v>13866845.609999999</v>
      </c>
      <c r="V34" s="122">
        <v>10265877.199999999</v>
      </c>
      <c r="W34" s="123"/>
    </row>
    <row r="35" spans="1:23" x14ac:dyDescent="0.2">
      <c r="A35" s="165" t="s">
        <v>44</v>
      </c>
      <c r="B35" s="165"/>
      <c r="C35" s="165"/>
      <c r="D35" s="165"/>
      <c r="E35" s="165"/>
      <c r="F35" s="165"/>
      <c r="G35" s="165"/>
      <c r="H35" s="109">
        <f>SUM(H11:H34)</f>
        <v>4257</v>
      </c>
      <c r="I35" s="109"/>
      <c r="J35" s="109"/>
      <c r="K35" s="109"/>
      <c r="L35" s="109"/>
      <c r="M35" s="109"/>
      <c r="N35" s="109"/>
      <c r="O35" s="110"/>
      <c r="P35" s="109"/>
      <c r="Q35" s="109"/>
      <c r="R35" s="109"/>
      <c r="S35" s="109"/>
      <c r="T35" s="124">
        <f>SUM(T11:T34)</f>
        <v>82440608.600000009</v>
      </c>
      <c r="U35" s="124">
        <f>SUM(U11:U34)</f>
        <v>79343476.830000013</v>
      </c>
      <c r="V35" s="124">
        <f>SUM(V11:V34)</f>
        <v>26695388.09</v>
      </c>
      <c r="W35" s="123"/>
    </row>
    <row r="36" spans="1:23" x14ac:dyDescent="0.2">
      <c r="A36" s="165" t="s">
        <v>45</v>
      </c>
      <c r="B36" s="165"/>
      <c r="C36" s="165"/>
      <c r="D36" s="165"/>
      <c r="E36" s="165"/>
      <c r="F36" s="165"/>
      <c r="G36" s="165"/>
      <c r="H36" s="109">
        <f>H9+H35</f>
        <v>4257</v>
      </c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16">
        <f>T9+T35</f>
        <v>82440608.600000009</v>
      </c>
      <c r="U36" s="116">
        <f>U9+U35</f>
        <v>79343476.830000013</v>
      </c>
      <c r="V36" s="116">
        <f>V9+V35</f>
        <v>26695388.09</v>
      </c>
      <c r="W36" s="123"/>
    </row>
    <row r="37" spans="1:23" x14ac:dyDescent="0.2"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</row>
    <row r="38" spans="1:23" x14ac:dyDescent="0.2"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</row>
  </sheetData>
  <mergeCells count="25">
    <mergeCell ref="A9:E9"/>
    <mergeCell ref="A10:V10"/>
    <mergeCell ref="A35:G35"/>
    <mergeCell ref="A36:G36"/>
    <mergeCell ref="S4:S5"/>
    <mergeCell ref="T4:T5"/>
    <mergeCell ref="U4:U5"/>
    <mergeCell ref="V4:V5"/>
    <mergeCell ref="A7:V7"/>
    <mergeCell ref="A2:V2"/>
    <mergeCell ref="A3:V3"/>
    <mergeCell ref="A4:A5"/>
    <mergeCell ref="B4:B5"/>
    <mergeCell ref="C4:C5"/>
    <mergeCell ref="D4:D5"/>
    <mergeCell ref="E4:E5"/>
    <mergeCell ref="F4:F5"/>
    <mergeCell ref="G4:G5"/>
    <mergeCell ref="H4:J4"/>
    <mergeCell ref="K4:M4"/>
    <mergeCell ref="N4:N5"/>
    <mergeCell ref="O4:O5"/>
    <mergeCell ref="P4:P5"/>
    <mergeCell ref="Q4:Q5"/>
    <mergeCell ref="R4:R5"/>
  </mergeCells>
  <pageMargins left="0.70078740157480324" right="0.70078740157480324" top="0.75196850393700787" bottom="0.75196850393700787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opLeftCell="A7" workbookViewId="0">
      <selection activeCell="F19" sqref="F19"/>
    </sheetView>
  </sheetViews>
  <sheetFormatPr defaultRowHeight="11.25" x14ac:dyDescent="0.2"/>
  <cols>
    <col min="1" max="1" width="14.85546875" style="10" customWidth="1"/>
    <col min="2" max="2" width="13.28515625" style="10" customWidth="1"/>
    <col min="3" max="3" width="17.140625" style="10" customWidth="1"/>
    <col min="4" max="22" width="14.85546875" style="10" customWidth="1"/>
    <col min="23" max="23" width="9.140625" style="10"/>
    <col min="24" max="24" width="23.140625" style="10" customWidth="1"/>
    <col min="25" max="16384" width="9.140625" style="10"/>
  </cols>
  <sheetData>
    <row r="1" spans="1:22" x14ac:dyDescent="0.2">
      <c r="A1" s="156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8"/>
    </row>
    <row r="2" spans="1:22" ht="22.5" customHeight="1" x14ac:dyDescent="0.2">
      <c r="A2" s="156" t="s">
        <v>46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8"/>
    </row>
    <row r="3" spans="1:22" x14ac:dyDescent="0.2">
      <c r="A3" s="156" t="s">
        <v>47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8"/>
    </row>
    <row r="4" spans="1:22" ht="96.75" customHeight="1" x14ac:dyDescent="0.2">
      <c r="A4" s="159" t="s">
        <v>3</v>
      </c>
      <c r="B4" s="159" t="s">
        <v>24</v>
      </c>
      <c r="C4" s="159" t="s">
        <v>25</v>
      </c>
      <c r="D4" s="159" t="s">
        <v>26</v>
      </c>
      <c r="E4" s="159" t="s">
        <v>27</v>
      </c>
      <c r="F4" s="159" t="s">
        <v>8</v>
      </c>
      <c r="G4" s="160" t="s">
        <v>28</v>
      </c>
      <c r="H4" s="159" t="s">
        <v>29</v>
      </c>
      <c r="I4" s="159"/>
      <c r="J4" s="159"/>
      <c r="K4" s="159" t="s">
        <v>48</v>
      </c>
      <c r="L4" s="159"/>
      <c r="M4" s="159"/>
      <c r="N4" s="161" t="s">
        <v>31</v>
      </c>
      <c r="O4" s="161" t="s">
        <v>32</v>
      </c>
      <c r="P4" s="161" t="s">
        <v>33</v>
      </c>
      <c r="Q4" s="159" t="s">
        <v>13</v>
      </c>
      <c r="R4" s="159" t="s">
        <v>34</v>
      </c>
      <c r="S4" s="159" t="s">
        <v>35</v>
      </c>
      <c r="T4" s="161" t="s">
        <v>36</v>
      </c>
      <c r="U4" s="161" t="s">
        <v>37</v>
      </c>
      <c r="V4" s="161" t="s">
        <v>15</v>
      </c>
    </row>
    <row r="5" spans="1:22" ht="21" x14ac:dyDescent="0.2">
      <c r="A5" s="159"/>
      <c r="B5" s="159"/>
      <c r="C5" s="159"/>
      <c r="D5" s="159"/>
      <c r="E5" s="159"/>
      <c r="F5" s="159"/>
      <c r="G5" s="160"/>
      <c r="H5" s="11" t="s">
        <v>38</v>
      </c>
      <c r="I5" s="12" t="s">
        <v>49</v>
      </c>
      <c r="J5" s="12" t="s">
        <v>40</v>
      </c>
      <c r="K5" s="11" t="s">
        <v>41</v>
      </c>
      <c r="L5" s="11" t="s">
        <v>42</v>
      </c>
      <c r="M5" s="11" t="s">
        <v>43</v>
      </c>
      <c r="N5" s="161"/>
      <c r="O5" s="161"/>
      <c r="P5" s="161"/>
      <c r="Q5" s="159"/>
      <c r="R5" s="159"/>
      <c r="S5" s="159"/>
      <c r="T5" s="161"/>
      <c r="U5" s="161"/>
      <c r="V5" s="161"/>
    </row>
    <row r="6" spans="1:22" s="6" customFormat="1" ht="18" customHeight="1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  <c r="P6" s="11">
        <v>16</v>
      </c>
      <c r="Q6" s="11">
        <v>17</v>
      </c>
      <c r="R6" s="11">
        <v>18</v>
      </c>
      <c r="S6" s="11">
        <v>19</v>
      </c>
      <c r="T6" s="11">
        <v>20</v>
      </c>
      <c r="U6" s="11">
        <v>21</v>
      </c>
      <c r="V6" s="11">
        <v>22</v>
      </c>
    </row>
    <row r="7" spans="1:22" x14ac:dyDescent="0.2">
      <c r="A7" s="169" t="s">
        <v>92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</row>
    <row r="8" spans="1:22" x14ac:dyDescent="0.2">
      <c r="A8" s="87"/>
      <c r="B8" s="88"/>
      <c r="C8" s="88"/>
      <c r="D8" s="88"/>
      <c r="E8" s="88"/>
      <c r="F8" s="125"/>
      <c r="G8" s="101"/>
      <c r="H8" s="126"/>
      <c r="I8" s="87"/>
      <c r="J8" s="87"/>
      <c r="K8" s="88"/>
      <c r="L8" s="87"/>
      <c r="M8" s="88"/>
      <c r="N8" s="87"/>
      <c r="O8" s="88"/>
      <c r="P8" s="87"/>
      <c r="Q8" s="87"/>
      <c r="R8" s="87"/>
      <c r="S8" s="87"/>
      <c r="T8" s="122"/>
      <c r="U8" s="122"/>
      <c r="V8" s="122"/>
    </row>
    <row r="9" spans="1:22" x14ac:dyDescent="0.2">
      <c r="A9" s="170" t="s">
        <v>17</v>
      </c>
      <c r="B9" s="170"/>
      <c r="C9" s="170"/>
      <c r="D9" s="170"/>
      <c r="E9" s="170"/>
      <c r="F9" s="87"/>
      <c r="G9" s="127"/>
      <c r="H9" s="109">
        <f>SUM(H8:H8)</f>
        <v>0</v>
      </c>
      <c r="I9" s="87"/>
      <c r="J9" s="87"/>
      <c r="K9" s="87"/>
      <c r="L9" s="87"/>
      <c r="M9" s="109">
        <f>SUM(M8:M8)</f>
        <v>0</v>
      </c>
      <c r="N9" s="87"/>
      <c r="O9" s="87"/>
      <c r="P9" s="87"/>
      <c r="Q9" s="87"/>
      <c r="R9" s="87"/>
      <c r="S9" s="87"/>
      <c r="T9" s="124">
        <f>SUM(T8:T8)</f>
        <v>0</v>
      </c>
      <c r="U9" s="124">
        <f>SUM(U8:U8)</f>
        <v>0</v>
      </c>
      <c r="V9" s="124">
        <f>V8</f>
        <v>0</v>
      </c>
    </row>
    <row r="10" spans="1:22" x14ac:dyDescent="0.15">
      <c r="A10" s="171" t="s">
        <v>50</v>
      </c>
      <c r="B10" s="171"/>
      <c r="C10" s="171"/>
      <c r="D10" s="171"/>
      <c r="E10" s="171"/>
      <c r="F10" s="171"/>
      <c r="G10" s="172"/>
      <c r="H10" s="171"/>
      <c r="I10" s="171"/>
      <c r="J10" s="171"/>
      <c r="K10" s="171"/>
      <c r="L10" s="171"/>
      <c r="M10" s="171"/>
      <c r="N10" s="171"/>
      <c r="O10" s="172"/>
      <c r="P10" s="171"/>
      <c r="Q10" s="171"/>
      <c r="R10" s="171"/>
      <c r="S10" s="171"/>
      <c r="T10" s="171"/>
      <c r="U10" s="171"/>
      <c r="V10" s="171"/>
    </row>
    <row r="11" spans="1:22" s="13" customFormat="1" ht="45" x14ac:dyDescent="0.2">
      <c r="A11" s="87" t="s">
        <v>581</v>
      </c>
      <c r="B11" s="98" t="s">
        <v>458</v>
      </c>
      <c r="C11" s="88" t="s">
        <v>459</v>
      </c>
      <c r="D11" s="88" t="s">
        <v>460</v>
      </c>
      <c r="E11" s="88" t="s">
        <v>157</v>
      </c>
      <c r="F11" s="89">
        <v>42002</v>
      </c>
      <c r="G11" s="90" t="s">
        <v>131</v>
      </c>
      <c r="H11" s="91">
        <v>604.5</v>
      </c>
      <c r="I11" s="87"/>
      <c r="J11" s="87"/>
      <c r="K11" s="87"/>
      <c r="L11" s="87"/>
      <c r="M11" s="96"/>
      <c r="N11" s="92"/>
      <c r="O11" s="93" t="s">
        <v>461</v>
      </c>
      <c r="P11" s="94"/>
      <c r="Q11" s="96"/>
      <c r="R11" s="96"/>
      <c r="S11" s="96"/>
      <c r="T11" s="68">
        <v>160977.69</v>
      </c>
      <c r="U11" s="102">
        <v>0</v>
      </c>
      <c r="V11" s="102">
        <v>12304803.029999999</v>
      </c>
    </row>
    <row r="12" spans="1:22" s="13" customFormat="1" ht="78.75" x14ac:dyDescent="0.2">
      <c r="A12" s="87" t="s">
        <v>580</v>
      </c>
      <c r="B12" s="98" t="s">
        <v>458</v>
      </c>
      <c r="C12" s="95" t="s">
        <v>480</v>
      </c>
      <c r="D12" s="88" t="s">
        <v>481</v>
      </c>
      <c r="E12" s="88" t="s">
        <v>482</v>
      </c>
      <c r="F12" s="89">
        <v>42433</v>
      </c>
      <c r="G12" s="99" t="s">
        <v>148</v>
      </c>
      <c r="H12" s="101">
        <v>46.6</v>
      </c>
      <c r="I12" s="100"/>
      <c r="J12" s="87"/>
      <c r="K12" s="87"/>
      <c r="L12" s="97"/>
      <c r="M12" s="103"/>
      <c r="N12" s="103"/>
      <c r="O12" s="101" t="s">
        <v>483</v>
      </c>
      <c r="P12" s="103"/>
      <c r="Q12" s="103"/>
      <c r="R12" s="103"/>
      <c r="S12" s="103"/>
      <c r="T12" s="104">
        <v>511200</v>
      </c>
      <c r="U12" s="104">
        <v>511200</v>
      </c>
      <c r="V12" s="105">
        <v>666054.27</v>
      </c>
    </row>
    <row r="13" spans="1:22" s="8" customFormat="1" ht="10.5" x14ac:dyDescent="0.15">
      <c r="A13" s="173" t="s">
        <v>20</v>
      </c>
      <c r="B13" s="174"/>
      <c r="C13" s="174"/>
      <c r="D13" s="174"/>
      <c r="E13" s="174"/>
      <c r="F13" s="106"/>
      <c r="G13" s="107"/>
      <c r="H13" s="108">
        <f>SUM(H11:H12)</f>
        <v>651.1</v>
      </c>
      <c r="I13" s="109"/>
      <c r="J13" s="109"/>
      <c r="K13" s="109"/>
      <c r="L13" s="109"/>
      <c r="M13" s="110"/>
      <c r="N13" s="110"/>
      <c r="O13" s="110"/>
      <c r="P13" s="110"/>
      <c r="Q13" s="110"/>
      <c r="R13" s="110"/>
      <c r="S13" s="110"/>
      <c r="T13" s="111">
        <f>SUM(T11:T12)</f>
        <v>672177.69</v>
      </c>
      <c r="U13" s="111">
        <f>SUM(U11:U12)</f>
        <v>511200</v>
      </c>
      <c r="V13" s="111">
        <f>SUM(V11:V12)</f>
        <v>12970857.299999999</v>
      </c>
    </row>
    <row r="14" spans="1:22" x14ac:dyDescent="0.2">
      <c r="A14" s="175" t="s">
        <v>45</v>
      </c>
      <c r="B14" s="175"/>
      <c r="C14" s="175"/>
      <c r="D14" s="175"/>
      <c r="E14" s="175"/>
      <c r="F14" s="6"/>
      <c r="G14" s="15"/>
      <c r="H14" s="7">
        <f>H9+H13</f>
        <v>651.1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16">
        <f>T9+T13</f>
        <v>672177.69</v>
      </c>
      <c r="U14" s="16">
        <f>U9+U13</f>
        <v>511200</v>
      </c>
      <c r="V14" s="16">
        <f>V9+V13</f>
        <v>12970857.299999999</v>
      </c>
    </row>
  </sheetData>
  <mergeCells count="26">
    <mergeCell ref="A7:V7"/>
    <mergeCell ref="A9:E9"/>
    <mergeCell ref="A10:V10"/>
    <mergeCell ref="A13:E13"/>
    <mergeCell ref="A14:E14"/>
    <mergeCell ref="R4:R5"/>
    <mergeCell ref="S4:S5"/>
    <mergeCell ref="T4:T5"/>
    <mergeCell ref="U4:U5"/>
    <mergeCell ref="V4:V5"/>
    <mergeCell ref="A1:V1"/>
    <mergeCell ref="A2:V2"/>
    <mergeCell ref="A3:V3"/>
    <mergeCell ref="A4:A5"/>
    <mergeCell ref="B4:B5"/>
    <mergeCell ref="C4:C5"/>
    <mergeCell ref="D4:D5"/>
    <mergeCell ref="E4:E5"/>
    <mergeCell ref="F4:F5"/>
    <mergeCell ref="G4:G5"/>
    <mergeCell ref="H4:J4"/>
    <mergeCell ref="K4:M4"/>
    <mergeCell ref="N4:N5"/>
    <mergeCell ref="O4:O5"/>
    <mergeCell ref="P4:P5"/>
    <mergeCell ref="Q4:Q5"/>
  </mergeCells>
  <pageMargins left="0.70078740157480324" right="0.70078740157480324" top="0.75196850393700787" bottom="0.75196850393700787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/>
  </sheetViews>
  <sheetFormatPr defaultRowHeight="12.75" x14ac:dyDescent="0.2"/>
  <cols>
    <col min="1" max="1" width="9.28515625" customWidth="1"/>
    <col min="2" max="3" width="18.5703125" customWidth="1"/>
    <col min="4" max="4" width="24.28515625" customWidth="1"/>
    <col min="5" max="14" width="18.5703125" customWidth="1"/>
  </cols>
  <sheetData>
    <row r="1" spans="1:14" ht="42" customHeight="1" x14ac:dyDescent="0.2">
      <c r="A1" s="18"/>
      <c r="B1" s="18"/>
      <c r="C1" s="18"/>
      <c r="D1" s="18"/>
      <c r="E1" s="18"/>
      <c r="F1" s="19"/>
      <c r="G1" s="18"/>
      <c r="H1" s="18"/>
      <c r="I1" s="18"/>
      <c r="J1" s="18"/>
      <c r="K1" s="18"/>
      <c r="L1" s="178" t="s">
        <v>51</v>
      </c>
      <c r="M1" s="178"/>
      <c r="N1" s="178"/>
    </row>
    <row r="2" spans="1:14" ht="22.5" customHeight="1" x14ac:dyDescent="0.2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14" ht="17.25" customHeight="1" x14ac:dyDescent="0.2">
      <c r="A3" s="179" t="s">
        <v>52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</row>
    <row r="4" spans="1:14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x14ac:dyDescent="0.2">
      <c r="A5" s="176" t="s">
        <v>3</v>
      </c>
      <c r="B5" s="176" t="s">
        <v>24</v>
      </c>
      <c r="C5" s="176" t="s">
        <v>25</v>
      </c>
      <c r="D5" s="176" t="s">
        <v>53</v>
      </c>
      <c r="E5" s="176" t="s">
        <v>54</v>
      </c>
      <c r="F5" s="176" t="s">
        <v>10</v>
      </c>
      <c r="G5" s="176" t="s">
        <v>55</v>
      </c>
      <c r="H5" s="176" t="s">
        <v>56</v>
      </c>
      <c r="I5" s="176" t="s">
        <v>37</v>
      </c>
      <c r="J5" s="176" t="s">
        <v>57</v>
      </c>
      <c r="K5" s="176" t="s">
        <v>58</v>
      </c>
      <c r="L5" s="176" t="s">
        <v>59</v>
      </c>
      <c r="M5" s="176" t="s">
        <v>60</v>
      </c>
      <c r="N5" s="176" t="s">
        <v>34</v>
      </c>
    </row>
    <row r="6" spans="1:14" ht="82.5" customHeight="1" x14ac:dyDescent="0.2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1:14" x14ac:dyDescent="0.2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</row>
    <row r="8" spans="1:14" x14ac:dyDescent="0.2">
      <c r="A8" s="22" t="s">
        <v>16</v>
      </c>
      <c r="B8" s="22" t="s">
        <v>16</v>
      </c>
      <c r="C8" s="22" t="s">
        <v>16</v>
      </c>
      <c r="D8" s="22" t="s">
        <v>16</v>
      </c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16</v>
      </c>
      <c r="K8" s="22" t="s">
        <v>16</v>
      </c>
      <c r="L8" s="22" t="s">
        <v>16</v>
      </c>
      <c r="M8" s="22" t="s">
        <v>16</v>
      </c>
      <c r="N8" s="22" t="s">
        <v>16</v>
      </c>
    </row>
    <row r="9" spans="1:14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</sheetData>
  <mergeCells count="17">
    <mergeCell ref="L5:L6"/>
    <mergeCell ref="M5:M6"/>
    <mergeCell ref="N5:N6"/>
    <mergeCell ref="L1:N1"/>
    <mergeCell ref="A2:N2"/>
    <mergeCell ref="A3:N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0078740157480324" right="0.70078740157480324" top="0.75196850393700787" bottom="0.75196850393700787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defaultRowHeight="12.75" x14ac:dyDescent="0.2"/>
  <cols>
    <col min="2" max="2" width="34.140625" customWidth="1"/>
    <col min="3" max="3" width="23" customWidth="1"/>
    <col min="4" max="4" width="29.42578125" customWidth="1"/>
    <col min="5" max="5" width="28.28515625" customWidth="1"/>
    <col min="6" max="6" width="29.28515625" customWidth="1"/>
    <col min="7" max="7" width="34.7109375" customWidth="1"/>
  </cols>
  <sheetData>
    <row r="1" spans="1:7" ht="38.25" customHeight="1" x14ac:dyDescent="0.2">
      <c r="A1" s="3"/>
      <c r="B1" s="3"/>
      <c r="C1" s="3"/>
      <c r="D1" s="3"/>
      <c r="E1" s="180" t="s">
        <v>61</v>
      </c>
      <c r="F1" s="180"/>
      <c r="G1" s="180"/>
    </row>
    <row r="2" spans="1:7" ht="21" customHeight="1" x14ac:dyDescent="0.2">
      <c r="A2" s="3"/>
      <c r="B2" s="3"/>
      <c r="C2" s="3"/>
      <c r="D2" s="3"/>
      <c r="E2" s="24"/>
      <c r="F2" s="24"/>
      <c r="G2" s="24"/>
    </row>
    <row r="3" spans="1:7" x14ac:dyDescent="0.2">
      <c r="A3" s="141" t="s">
        <v>62</v>
      </c>
      <c r="B3" s="141"/>
      <c r="C3" s="141"/>
      <c r="D3" s="141"/>
      <c r="E3" s="141"/>
      <c r="F3" s="141"/>
      <c r="G3" s="141"/>
    </row>
    <row r="4" spans="1:7" x14ac:dyDescent="0.2">
      <c r="A4" s="141" t="s">
        <v>63</v>
      </c>
      <c r="B4" s="141"/>
      <c r="C4" s="141"/>
      <c r="D4" s="141"/>
      <c r="E4" s="141"/>
      <c r="F4" s="141"/>
      <c r="G4" s="141"/>
    </row>
    <row r="5" spans="1:7" x14ac:dyDescent="0.2">
      <c r="A5" s="25"/>
      <c r="B5" s="25"/>
      <c r="C5" s="25"/>
      <c r="D5" s="25"/>
      <c r="E5" s="26"/>
      <c r="F5" s="26"/>
      <c r="G5" s="26"/>
    </row>
    <row r="6" spans="1:7" ht="123.75" customHeight="1" x14ac:dyDescent="0.2">
      <c r="A6" s="21" t="s">
        <v>3</v>
      </c>
      <c r="B6" s="21" t="s">
        <v>64</v>
      </c>
      <c r="C6" s="21" t="s">
        <v>65</v>
      </c>
      <c r="D6" s="21" t="s">
        <v>66</v>
      </c>
      <c r="E6" s="21" t="s">
        <v>67</v>
      </c>
      <c r="F6" s="21" t="s">
        <v>68</v>
      </c>
      <c r="G6" s="21" t="s">
        <v>69</v>
      </c>
    </row>
    <row r="7" spans="1:7" x14ac:dyDescent="0.2">
      <c r="A7" s="27">
        <v>1</v>
      </c>
      <c r="B7" s="28">
        <v>2</v>
      </c>
      <c r="C7" s="27">
        <v>3</v>
      </c>
      <c r="D7" s="27">
        <v>4</v>
      </c>
      <c r="E7" s="29">
        <v>5</v>
      </c>
      <c r="F7" s="29">
        <v>6</v>
      </c>
      <c r="G7" s="29">
        <v>7</v>
      </c>
    </row>
    <row r="8" spans="1:7" x14ac:dyDescent="0.2">
      <c r="A8" s="30"/>
      <c r="B8" s="5"/>
      <c r="C8" s="31"/>
      <c r="D8" s="32"/>
      <c r="E8" s="32"/>
      <c r="F8" s="32"/>
      <c r="G8" s="32"/>
    </row>
    <row r="9" spans="1:7" x14ac:dyDescent="0.2">
      <c r="A9" s="23"/>
      <c r="B9" s="23"/>
      <c r="C9" s="23"/>
      <c r="D9" s="23"/>
      <c r="E9" s="23"/>
      <c r="F9" s="23"/>
      <c r="G9" s="23"/>
    </row>
    <row r="10" spans="1:7" x14ac:dyDescent="0.2">
      <c r="A10" s="23"/>
      <c r="B10" s="23"/>
      <c r="C10" s="23"/>
      <c r="D10" s="23"/>
      <c r="E10" s="23"/>
      <c r="F10" s="23"/>
      <c r="G10" s="23"/>
    </row>
    <row r="11" spans="1:7" x14ac:dyDescent="0.2">
      <c r="A11" s="23"/>
      <c r="B11" s="23"/>
      <c r="C11" s="23"/>
      <c r="D11" s="23"/>
      <c r="E11" s="23"/>
      <c r="F11" s="23"/>
      <c r="G11" s="23"/>
    </row>
    <row r="12" spans="1:7" x14ac:dyDescent="0.2">
      <c r="A12" s="23"/>
      <c r="B12" s="23"/>
      <c r="C12" s="23"/>
      <c r="D12" s="23"/>
      <c r="E12" s="23"/>
      <c r="F12" s="23"/>
      <c r="G12" s="23"/>
    </row>
    <row r="13" spans="1:7" x14ac:dyDescent="0.2">
      <c r="A13" s="23"/>
      <c r="B13" s="23"/>
      <c r="C13" s="23"/>
      <c r="D13" s="23"/>
      <c r="E13" s="23"/>
      <c r="F13" s="23"/>
      <c r="G13" s="23"/>
    </row>
    <row r="14" spans="1:7" x14ac:dyDescent="0.2">
      <c r="A14" s="23"/>
      <c r="B14" s="23"/>
      <c r="C14" s="23"/>
      <c r="D14" s="23"/>
      <c r="E14" s="23"/>
      <c r="F14" s="23"/>
      <c r="G14" s="23"/>
    </row>
    <row r="15" spans="1:7" x14ac:dyDescent="0.2">
      <c r="A15" s="23"/>
      <c r="B15" s="23"/>
      <c r="C15" s="23"/>
      <c r="D15" s="23"/>
      <c r="E15" s="23"/>
      <c r="F15" s="23"/>
      <c r="G15" s="23"/>
    </row>
    <row r="16" spans="1:7" x14ac:dyDescent="0.2">
      <c r="A16" s="23"/>
      <c r="B16" s="23"/>
      <c r="C16" s="23"/>
      <c r="D16" s="23"/>
      <c r="E16" s="23"/>
      <c r="F16" s="23"/>
      <c r="G16" s="23"/>
    </row>
    <row r="17" spans="1:7" x14ac:dyDescent="0.2">
      <c r="A17" s="23"/>
      <c r="B17" s="23"/>
      <c r="C17" s="23"/>
      <c r="D17" s="23"/>
      <c r="E17" s="23"/>
      <c r="F17" s="23"/>
      <c r="G17" s="23"/>
    </row>
  </sheetData>
  <mergeCells count="3">
    <mergeCell ref="E1:G1"/>
    <mergeCell ref="A3:G3"/>
    <mergeCell ref="A4:G4"/>
  </mergeCells>
  <pageMargins left="0.70078740157480324" right="0.70078740157480324" top="0.75196850393700787" bottom="0.75196850393700787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defaultRowHeight="12.75" x14ac:dyDescent="0.2"/>
  <cols>
    <col min="2" max="2" width="30.5703125" customWidth="1"/>
    <col min="3" max="3" width="22" customWidth="1"/>
    <col min="4" max="5" width="21.42578125" customWidth="1"/>
    <col min="6" max="6" width="23.7109375" customWidth="1"/>
    <col min="7" max="7" width="21.42578125" customWidth="1"/>
  </cols>
  <sheetData>
    <row r="1" spans="1:7" ht="51.75" customHeight="1" x14ac:dyDescent="0.2">
      <c r="A1" s="3"/>
      <c r="B1" s="3"/>
      <c r="C1" s="3"/>
      <c r="D1" s="3"/>
      <c r="E1" s="181" t="s">
        <v>70</v>
      </c>
      <c r="F1" s="181"/>
      <c r="G1" s="181"/>
    </row>
    <row r="2" spans="1:7" x14ac:dyDescent="0.2">
      <c r="A2" s="3"/>
      <c r="B2" s="3"/>
      <c r="C2" s="3"/>
      <c r="D2" s="3"/>
      <c r="E2" s="24"/>
      <c r="F2" s="24"/>
      <c r="G2" s="24"/>
    </row>
    <row r="3" spans="1:7" x14ac:dyDescent="0.2">
      <c r="A3" s="141" t="s">
        <v>71</v>
      </c>
      <c r="B3" s="141"/>
      <c r="C3" s="141"/>
      <c r="D3" s="141"/>
      <c r="E3" s="141"/>
      <c r="F3" s="141"/>
      <c r="G3" s="141"/>
    </row>
    <row r="4" spans="1:7" x14ac:dyDescent="0.2">
      <c r="A4" s="141" t="s">
        <v>72</v>
      </c>
      <c r="B4" s="141"/>
      <c r="C4" s="141"/>
      <c r="D4" s="141"/>
      <c r="E4" s="141"/>
      <c r="F4" s="141"/>
      <c r="G4" s="141"/>
    </row>
    <row r="5" spans="1:7" x14ac:dyDescent="0.2">
      <c r="A5" s="25"/>
      <c r="B5" s="25"/>
      <c r="C5" s="25"/>
      <c r="D5" s="25"/>
      <c r="E5" s="26"/>
      <c r="F5" s="26"/>
      <c r="G5" s="26"/>
    </row>
    <row r="6" spans="1:7" ht="183.75" customHeight="1" x14ac:dyDescent="0.2">
      <c r="A6" s="21" t="s">
        <v>3</v>
      </c>
      <c r="B6" s="21" t="s">
        <v>73</v>
      </c>
      <c r="C6" s="21" t="s">
        <v>74</v>
      </c>
      <c r="D6" s="21" t="s">
        <v>66</v>
      </c>
      <c r="E6" s="21" t="s">
        <v>75</v>
      </c>
      <c r="F6" s="21" t="s">
        <v>68</v>
      </c>
      <c r="G6" s="21" t="s">
        <v>69</v>
      </c>
    </row>
    <row r="7" spans="1:7" x14ac:dyDescent="0.2">
      <c r="A7" s="33">
        <v>1</v>
      </c>
      <c r="B7" s="33">
        <v>2</v>
      </c>
      <c r="C7" s="33">
        <v>3</v>
      </c>
      <c r="D7" s="33">
        <v>4</v>
      </c>
      <c r="E7" s="34">
        <v>5</v>
      </c>
      <c r="F7" s="34">
        <v>6</v>
      </c>
      <c r="G7" s="34">
        <v>7</v>
      </c>
    </row>
    <row r="8" spans="1:7" x14ac:dyDescent="0.2">
      <c r="A8" s="17"/>
      <c r="B8" s="32"/>
      <c r="C8" s="32"/>
      <c r="D8" s="32"/>
      <c r="E8" s="32"/>
      <c r="F8" s="32"/>
      <c r="G8" s="32"/>
    </row>
  </sheetData>
  <mergeCells count="3">
    <mergeCell ref="E1:G1"/>
    <mergeCell ref="A3:G3"/>
    <mergeCell ref="A4:G4"/>
  </mergeCells>
  <pageMargins left="0.70078740157480324" right="0.70078740157480324" top="0.75196850393700787" bottom="0.75196850393700787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zoomScale="55" zoomScaleNormal="55" workbookViewId="0">
      <selection activeCell="D45" sqref="D45"/>
    </sheetView>
  </sheetViews>
  <sheetFormatPr defaultRowHeight="11.25" x14ac:dyDescent="0.2"/>
  <cols>
    <col min="1" max="1" width="11.7109375" style="35" customWidth="1"/>
    <col min="2" max="2" width="33.42578125" style="36" customWidth="1"/>
    <col min="3" max="3" width="24" style="35" customWidth="1"/>
    <col min="4" max="4" width="21.5703125" style="35" customWidth="1"/>
    <col min="5" max="5" width="22" style="35" customWidth="1"/>
    <col min="6" max="6" width="25.85546875" style="35" customWidth="1"/>
    <col min="7" max="7" width="19.42578125" style="35" customWidth="1"/>
    <col min="8" max="8" width="20.7109375" style="35" customWidth="1"/>
    <col min="9" max="9" width="25" style="35" customWidth="1"/>
    <col min="10" max="10" width="22.140625" style="35" customWidth="1"/>
    <col min="11" max="16384" width="9.140625" style="35"/>
  </cols>
  <sheetData>
    <row r="1" spans="1:10" ht="30.75" customHeight="1" x14ac:dyDescent="0.2">
      <c r="A1" s="186" t="s">
        <v>61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0" x14ac:dyDescent="0.2">
      <c r="A2" s="187"/>
      <c r="B2" s="188"/>
      <c r="C2" s="187"/>
      <c r="D2" s="187"/>
      <c r="E2" s="187"/>
      <c r="F2" s="187"/>
      <c r="G2" s="187"/>
      <c r="H2" s="187"/>
      <c r="I2" s="187"/>
      <c r="J2" s="187"/>
    </row>
    <row r="3" spans="1:10" x14ac:dyDescent="0.2">
      <c r="A3" s="187" t="s">
        <v>76</v>
      </c>
      <c r="B3" s="188"/>
      <c r="C3" s="187"/>
      <c r="D3" s="187"/>
      <c r="E3" s="187"/>
      <c r="F3" s="187"/>
      <c r="G3" s="187"/>
      <c r="H3" s="187"/>
      <c r="I3" s="187"/>
      <c r="J3" s="187"/>
    </row>
    <row r="4" spans="1:10" ht="41.25" customHeight="1" x14ac:dyDescent="0.2">
      <c r="A4" s="187" t="s">
        <v>77</v>
      </c>
      <c r="B4" s="188"/>
      <c r="C4" s="187"/>
      <c r="D4" s="187"/>
      <c r="E4" s="187"/>
      <c r="F4" s="187"/>
      <c r="G4" s="187"/>
      <c r="H4" s="187"/>
      <c r="I4" s="187"/>
      <c r="J4" s="187"/>
    </row>
    <row r="5" spans="1:10" ht="126" x14ac:dyDescent="0.2">
      <c r="A5" s="11" t="s">
        <v>3</v>
      </c>
      <c r="B5" s="11" t="s">
        <v>78</v>
      </c>
      <c r="C5" s="7" t="s">
        <v>79</v>
      </c>
      <c r="D5" s="7" t="s">
        <v>80</v>
      </c>
      <c r="E5" s="7" t="s">
        <v>10</v>
      </c>
      <c r="F5" s="7" t="s">
        <v>58</v>
      </c>
      <c r="G5" s="7" t="s">
        <v>81</v>
      </c>
      <c r="H5" s="7" t="s">
        <v>34</v>
      </c>
      <c r="I5" s="37" t="s">
        <v>82</v>
      </c>
      <c r="J5" s="11" t="s">
        <v>37</v>
      </c>
    </row>
    <row r="6" spans="1:10" x14ac:dyDescent="0.2">
      <c r="A6" s="11">
        <v>1</v>
      </c>
      <c r="B6" s="11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9">
        <v>9</v>
      </c>
      <c r="J6" s="9">
        <v>10</v>
      </c>
    </row>
    <row r="7" spans="1:10" x14ac:dyDescent="0.2">
      <c r="A7" s="182" t="s">
        <v>91</v>
      </c>
      <c r="B7" s="183"/>
      <c r="C7" s="182"/>
      <c r="D7" s="189"/>
      <c r="E7" s="182"/>
      <c r="F7" s="189"/>
      <c r="G7" s="182"/>
      <c r="H7" s="182"/>
      <c r="I7" s="182"/>
      <c r="J7" s="182"/>
    </row>
    <row r="8" spans="1:10" ht="22.5" x14ac:dyDescent="0.2">
      <c r="A8" s="38" t="s">
        <v>582</v>
      </c>
      <c r="B8" s="54" t="s">
        <v>187</v>
      </c>
      <c r="C8" s="54" t="s">
        <v>187</v>
      </c>
      <c r="D8" s="55" t="s">
        <v>93</v>
      </c>
      <c r="E8" s="70" t="s">
        <v>133</v>
      </c>
      <c r="F8" s="54" t="s">
        <v>96</v>
      </c>
      <c r="G8" s="39"/>
      <c r="H8" s="38"/>
      <c r="I8" s="56">
        <v>34364</v>
      </c>
      <c r="J8" s="71">
        <v>0</v>
      </c>
    </row>
    <row r="9" spans="1:10" ht="22.5" x14ac:dyDescent="0.2">
      <c r="A9" s="38" t="s">
        <v>583</v>
      </c>
      <c r="B9" s="54" t="s">
        <v>187</v>
      </c>
      <c r="C9" s="54" t="s">
        <v>187</v>
      </c>
      <c r="D9" s="55" t="s">
        <v>94</v>
      </c>
      <c r="E9" s="70" t="s">
        <v>133</v>
      </c>
      <c r="F9" s="54" t="s">
        <v>97</v>
      </c>
      <c r="G9" s="39"/>
      <c r="H9" s="38"/>
      <c r="I9" s="56">
        <v>25812</v>
      </c>
      <c r="J9" s="71">
        <v>0</v>
      </c>
    </row>
    <row r="10" spans="1:10" ht="24" x14ac:dyDescent="0.2">
      <c r="A10" s="38" t="s">
        <v>584</v>
      </c>
      <c r="B10" s="54" t="s">
        <v>187</v>
      </c>
      <c r="C10" s="54" t="s">
        <v>432</v>
      </c>
      <c r="D10" s="55" t="s">
        <v>95</v>
      </c>
      <c r="E10" s="70" t="s">
        <v>133</v>
      </c>
      <c r="F10" s="54" t="s">
        <v>98</v>
      </c>
      <c r="G10" s="39"/>
      <c r="H10" s="38"/>
      <c r="I10" s="56">
        <v>19159</v>
      </c>
      <c r="J10" s="71">
        <v>0</v>
      </c>
    </row>
    <row r="11" spans="1:10" ht="22.5" x14ac:dyDescent="0.2">
      <c r="A11" s="38" t="s">
        <v>585</v>
      </c>
      <c r="B11" s="54" t="s">
        <v>188</v>
      </c>
      <c r="C11" s="54" t="s">
        <v>188</v>
      </c>
      <c r="D11" s="55" t="s">
        <v>99</v>
      </c>
      <c r="E11" s="70" t="s">
        <v>133</v>
      </c>
      <c r="F11" s="54" t="s">
        <v>105</v>
      </c>
      <c r="G11" s="39"/>
      <c r="H11" s="38"/>
      <c r="I11" s="56">
        <v>4105</v>
      </c>
      <c r="J11" s="71">
        <v>0</v>
      </c>
    </row>
    <row r="12" spans="1:10" ht="22.5" x14ac:dyDescent="0.2">
      <c r="A12" s="38" t="s">
        <v>586</v>
      </c>
      <c r="B12" s="54" t="s">
        <v>189</v>
      </c>
      <c r="C12" s="54" t="s">
        <v>433</v>
      </c>
      <c r="D12" s="55" t="s">
        <v>100</v>
      </c>
      <c r="E12" s="70" t="s">
        <v>133</v>
      </c>
      <c r="F12" s="54" t="s">
        <v>106</v>
      </c>
      <c r="G12" s="39"/>
      <c r="H12" s="38"/>
      <c r="I12" s="56">
        <v>20070</v>
      </c>
      <c r="J12" s="71">
        <v>0</v>
      </c>
    </row>
    <row r="13" spans="1:10" ht="24" x14ac:dyDescent="0.2">
      <c r="A13" s="38" t="s">
        <v>587</v>
      </c>
      <c r="B13" s="54" t="s">
        <v>190</v>
      </c>
      <c r="C13" s="54" t="s">
        <v>434</v>
      </c>
      <c r="D13" s="55" t="s">
        <v>101</v>
      </c>
      <c r="E13" s="70" t="s">
        <v>133</v>
      </c>
      <c r="F13" s="54" t="s">
        <v>107</v>
      </c>
      <c r="G13" s="39"/>
      <c r="H13" s="38"/>
      <c r="I13" s="56">
        <v>9356</v>
      </c>
      <c r="J13" s="71">
        <v>0</v>
      </c>
    </row>
    <row r="14" spans="1:10" ht="36" x14ac:dyDescent="0.2">
      <c r="A14" s="38" t="s">
        <v>588</v>
      </c>
      <c r="B14" s="54" t="s">
        <v>191</v>
      </c>
      <c r="C14" s="54" t="s">
        <v>435</v>
      </c>
      <c r="D14" s="55" t="s">
        <v>102</v>
      </c>
      <c r="E14" s="70" t="s">
        <v>133</v>
      </c>
      <c r="F14" s="54" t="s">
        <v>108</v>
      </c>
      <c r="G14" s="39"/>
      <c r="H14" s="38"/>
      <c r="I14" s="56">
        <v>26500.44</v>
      </c>
      <c r="J14" s="71">
        <v>0</v>
      </c>
    </row>
    <row r="15" spans="1:10" ht="22.5" x14ac:dyDescent="0.2">
      <c r="A15" s="38" t="s">
        <v>589</v>
      </c>
      <c r="B15" s="54" t="s">
        <v>192</v>
      </c>
      <c r="C15" s="54" t="s">
        <v>192</v>
      </c>
      <c r="D15" s="55" t="s">
        <v>103</v>
      </c>
      <c r="E15" s="70" t="s">
        <v>133</v>
      </c>
      <c r="F15" s="54" t="s">
        <v>109</v>
      </c>
      <c r="G15" s="39"/>
      <c r="H15" s="38"/>
      <c r="I15" s="56">
        <v>5490</v>
      </c>
      <c r="J15" s="71">
        <v>0</v>
      </c>
    </row>
    <row r="16" spans="1:10" ht="36" x14ac:dyDescent="0.2">
      <c r="A16" s="38" t="s">
        <v>590</v>
      </c>
      <c r="B16" s="54" t="s">
        <v>193</v>
      </c>
      <c r="C16" s="54" t="s">
        <v>436</v>
      </c>
      <c r="D16" s="55" t="s">
        <v>104</v>
      </c>
      <c r="E16" s="70" t="s">
        <v>133</v>
      </c>
      <c r="F16" s="54" t="s">
        <v>110</v>
      </c>
      <c r="G16" s="39"/>
      <c r="H16" s="38"/>
      <c r="I16" s="56">
        <v>10289</v>
      </c>
      <c r="J16" s="71">
        <v>0</v>
      </c>
    </row>
    <row r="17" spans="1:10" ht="24" x14ac:dyDescent="0.2">
      <c r="A17" s="38" t="s">
        <v>591</v>
      </c>
      <c r="B17" s="54" t="s">
        <v>194</v>
      </c>
      <c r="C17" s="54" t="s">
        <v>111</v>
      </c>
      <c r="D17" s="55" t="s">
        <v>112</v>
      </c>
      <c r="E17" s="70" t="s">
        <v>133</v>
      </c>
      <c r="F17" s="54" t="s">
        <v>113</v>
      </c>
      <c r="G17" s="39"/>
      <c r="H17" s="38"/>
      <c r="I17" s="56">
        <v>140760</v>
      </c>
      <c r="J17" s="71">
        <v>0</v>
      </c>
    </row>
    <row r="18" spans="1:10" ht="22.5" x14ac:dyDescent="0.2">
      <c r="A18" s="38" t="s">
        <v>592</v>
      </c>
      <c r="B18" s="54" t="s">
        <v>195</v>
      </c>
      <c r="C18" s="54" t="s">
        <v>195</v>
      </c>
      <c r="D18" s="55" t="s">
        <v>114</v>
      </c>
      <c r="E18" s="70" t="s">
        <v>133</v>
      </c>
      <c r="F18" s="54" t="s">
        <v>120</v>
      </c>
      <c r="G18" s="39"/>
      <c r="H18" s="38"/>
      <c r="I18" s="56">
        <v>4911</v>
      </c>
      <c r="J18" s="71"/>
    </row>
    <row r="19" spans="1:10" ht="22.5" x14ac:dyDescent="0.2">
      <c r="A19" s="38" t="s">
        <v>593</v>
      </c>
      <c r="B19" s="54" t="s">
        <v>196</v>
      </c>
      <c r="C19" s="54" t="s">
        <v>196</v>
      </c>
      <c r="D19" s="55" t="s">
        <v>115</v>
      </c>
      <c r="E19" s="70" t="s">
        <v>133</v>
      </c>
      <c r="F19" s="54" t="s">
        <v>121</v>
      </c>
      <c r="G19" s="39"/>
      <c r="H19" s="38"/>
      <c r="I19" s="56">
        <v>7600</v>
      </c>
      <c r="J19" s="71">
        <v>0</v>
      </c>
    </row>
    <row r="20" spans="1:10" ht="22.5" x14ac:dyDescent="0.2">
      <c r="A20" s="38" t="s">
        <v>596</v>
      </c>
      <c r="B20" s="54" t="s">
        <v>196</v>
      </c>
      <c r="C20" s="54" t="s">
        <v>196</v>
      </c>
      <c r="D20" s="55" t="s">
        <v>116</v>
      </c>
      <c r="E20" s="70" t="s">
        <v>133</v>
      </c>
      <c r="F20" s="54" t="s">
        <v>121</v>
      </c>
      <c r="G20" s="39"/>
      <c r="H20" s="38"/>
      <c r="I20" s="56">
        <v>7600</v>
      </c>
      <c r="J20" s="71">
        <v>0</v>
      </c>
    </row>
    <row r="21" spans="1:10" ht="22.5" x14ac:dyDescent="0.2">
      <c r="A21" s="38" t="s">
        <v>594</v>
      </c>
      <c r="B21" s="54" t="s">
        <v>438</v>
      </c>
      <c r="C21" s="54" t="s">
        <v>437</v>
      </c>
      <c r="D21" s="55" t="s">
        <v>117</v>
      </c>
      <c r="E21" s="70" t="s">
        <v>133</v>
      </c>
      <c r="F21" s="54" t="s">
        <v>121</v>
      </c>
      <c r="G21" s="39"/>
      <c r="H21" s="38"/>
      <c r="I21" s="56">
        <v>3400</v>
      </c>
      <c r="J21" s="71">
        <v>0</v>
      </c>
    </row>
    <row r="22" spans="1:10" ht="22.5" x14ac:dyDescent="0.2">
      <c r="A22" s="38" t="s">
        <v>595</v>
      </c>
      <c r="B22" s="54" t="s">
        <v>197</v>
      </c>
      <c r="C22" s="54" t="s">
        <v>197</v>
      </c>
      <c r="D22" s="55" t="s">
        <v>118</v>
      </c>
      <c r="E22" s="70" t="s">
        <v>133</v>
      </c>
      <c r="F22" s="54" t="s">
        <v>122</v>
      </c>
      <c r="G22" s="39"/>
      <c r="H22" s="38"/>
      <c r="I22" s="56">
        <v>4400</v>
      </c>
      <c r="J22" s="71">
        <v>0</v>
      </c>
    </row>
    <row r="23" spans="1:10" ht="22.5" x14ac:dyDescent="0.2">
      <c r="A23" s="38" t="s">
        <v>597</v>
      </c>
      <c r="B23" s="54" t="s">
        <v>195</v>
      </c>
      <c r="C23" s="54" t="s">
        <v>195</v>
      </c>
      <c r="D23" s="55" t="s">
        <v>119</v>
      </c>
      <c r="E23" s="70" t="s">
        <v>133</v>
      </c>
      <c r="F23" s="54" t="s">
        <v>123</v>
      </c>
      <c r="G23" s="39"/>
      <c r="H23" s="38"/>
      <c r="I23" s="56">
        <v>6205</v>
      </c>
      <c r="J23" s="71">
        <v>0</v>
      </c>
    </row>
    <row r="24" spans="1:10" ht="22.5" x14ac:dyDescent="0.2">
      <c r="A24" s="38" t="s">
        <v>598</v>
      </c>
      <c r="B24" s="54" t="s">
        <v>198</v>
      </c>
      <c r="C24" s="54" t="s">
        <v>198</v>
      </c>
      <c r="D24" s="55" t="s">
        <v>161</v>
      </c>
      <c r="E24" s="70" t="s">
        <v>133</v>
      </c>
      <c r="F24" s="54" t="s">
        <v>163</v>
      </c>
      <c r="G24" s="39"/>
      <c r="H24" s="38"/>
      <c r="I24" s="56">
        <v>19998</v>
      </c>
      <c r="J24" s="71">
        <v>0</v>
      </c>
    </row>
    <row r="25" spans="1:10" ht="36" x14ac:dyDescent="0.2">
      <c r="A25" s="38" t="s">
        <v>599</v>
      </c>
      <c r="B25" s="54" t="s">
        <v>199</v>
      </c>
      <c r="C25" s="54" t="s">
        <v>439</v>
      </c>
      <c r="D25" s="55" t="s">
        <v>162</v>
      </c>
      <c r="E25" s="70" t="s">
        <v>133</v>
      </c>
      <c r="F25" s="54" t="s">
        <v>164</v>
      </c>
      <c r="G25" s="39"/>
      <c r="H25" s="38"/>
      <c r="I25" s="56">
        <v>3400</v>
      </c>
      <c r="J25" s="71">
        <v>0</v>
      </c>
    </row>
    <row r="26" spans="1:10" ht="48" x14ac:dyDescent="0.2">
      <c r="A26" s="38" t="s">
        <v>600</v>
      </c>
      <c r="B26" s="54" t="s">
        <v>165</v>
      </c>
      <c r="C26" s="54" t="s">
        <v>165</v>
      </c>
      <c r="D26" s="55" t="s">
        <v>166</v>
      </c>
      <c r="E26" s="70" t="s">
        <v>133</v>
      </c>
      <c r="F26" s="54" t="s">
        <v>167</v>
      </c>
      <c r="G26" s="39"/>
      <c r="H26" s="38"/>
      <c r="I26" s="56">
        <v>25800</v>
      </c>
      <c r="J26" s="71">
        <v>0</v>
      </c>
    </row>
    <row r="27" spans="1:10" ht="22.5" x14ac:dyDescent="0.2">
      <c r="A27" s="38" t="s">
        <v>601</v>
      </c>
      <c r="B27" s="54" t="s">
        <v>200</v>
      </c>
      <c r="C27" s="54" t="s">
        <v>440</v>
      </c>
      <c r="D27" s="55" t="s">
        <v>170</v>
      </c>
      <c r="E27" s="70" t="s">
        <v>133</v>
      </c>
      <c r="F27" s="54" t="s">
        <v>172</v>
      </c>
      <c r="G27" s="39"/>
      <c r="H27" s="38"/>
      <c r="I27" s="56">
        <v>28620</v>
      </c>
      <c r="J27" s="71">
        <v>0</v>
      </c>
    </row>
    <row r="28" spans="1:10" ht="22.5" x14ac:dyDescent="0.2">
      <c r="A28" s="38" t="s">
        <v>602</v>
      </c>
      <c r="B28" s="54" t="s">
        <v>201</v>
      </c>
      <c r="C28" s="54" t="s">
        <v>201</v>
      </c>
      <c r="D28" s="55" t="s">
        <v>171</v>
      </c>
      <c r="E28" s="70" t="s">
        <v>133</v>
      </c>
      <c r="F28" s="54" t="s">
        <v>173</v>
      </c>
      <c r="G28" s="39"/>
      <c r="H28" s="38"/>
      <c r="I28" s="56">
        <v>75000</v>
      </c>
      <c r="J28" s="71">
        <v>0</v>
      </c>
    </row>
    <row r="29" spans="1:10" ht="22.5" x14ac:dyDescent="0.2">
      <c r="A29" s="38" t="s">
        <v>603</v>
      </c>
      <c r="B29" s="69" t="s">
        <v>200</v>
      </c>
      <c r="C29" s="54" t="s">
        <v>441</v>
      </c>
      <c r="D29" s="55" t="s">
        <v>209</v>
      </c>
      <c r="E29" s="70" t="s">
        <v>133</v>
      </c>
      <c r="F29" s="54" t="s">
        <v>215</v>
      </c>
      <c r="G29" s="39"/>
      <c r="H29" s="38"/>
      <c r="I29" s="56">
        <v>48000</v>
      </c>
      <c r="J29" s="71">
        <v>0</v>
      </c>
    </row>
    <row r="30" spans="1:10" ht="60" x14ac:dyDescent="0.2">
      <c r="A30" s="38" t="s">
        <v>604</v>
      </c>
      <c r="B30" s="69" t="s">
        <v>206</v>
      </c>
      <c r="C30" s="54" t="s">
        <v>442</v>
      </c>
      <c r="D30" s="55" t="s">
        <v>210</v>
      </c>
      <c r="E30" s="70" t="s">
        <v>133</v>
      </c>
      <c r="F30" s="54" t="s">
        <v>216</v>
      </c>
      <c r="G30" s="39"/>
      <c r="H30" s="38"/>
      <c r="I30" s="56">
        <v>23690</v>
      </c>
      <c r="J30" s="71">
        <v>0</v>
      </c>
    </row>
    <row r="31" spans="1:10" ht="24" x14ac:dyDescent="0.2">
      <c r="A31" s="38" t="s">
        <v>605</v>
      </c>
      <c r="B31" s="69" t="s">
        <v>207</v>
      </c>
      <c r="C31" s="54" t="s">
        <v>443</v>
      </c>
      <c r="D31" s="55" t="s">
        <v>211</v>
      </c>
      <c r="E31" s="70" t="s">
        <v>133</v>
      </c>
      <c r="F31" s="54" t="s">
        <v>217</v>
      </c>
      <c r="G31" s="39"/>
      <c r="H31" s="38"/>
      <c r="I31" s="56">
        <v>13969.05</v>
      </c>
      <c r="J31" s="71">
        <v>0</v>
      </c>
    </row>
    <row r="32" spans="1:10" ht="22.5" x14ac:dyDescent="0.2">
      <c r="A32" s="38" t="s">
        <v>606</v>
      </c>
      <c r="B32" s="69" t="s">
        <v>200</v>
      </c>
      <c r="C32" s="54" t="s">
        <v>444</v>
      </c>
      <c r="D32" s="55" t="s">
        <v>212</v>
      </c>
      <c r="E32" s="70" t="s">
        <v>133</v>
      </c>
      <c r="F32" s="54" t="s">
        <v>218</v>
      </c>
      <c r="G32" s="39"/>
      <c r="H32" s="38"/>
      <c r="I32" s="56">
        <v>31340</v>
      </c>
      <c r="J32" s="71">
        <v>0</v>
      </c>
    </row>
    <row r="33" spans="1:10" ht="22.5" x14ac:dyDescent="0.2">
      <c r="A33" s="38" t="s">
        <v>607</v>
      </c>
      <c r="B33" s="69" t="s">
        <v>200</v>
      </c>
      <c r="C33" s="54" t="s">
        <v>444</v>
      </c>
      <c r="D33" s="55" t="s">
        <v>213</v>
      </c>
      <c r="E33" s="70" t="s">
        <v>133</v>
      </c>
      <c r="F33" s="54" t="s">
        <v>218</v>
      </c>
      <c r="G33" s="39"/>
      <c r="H33" s="38"/>
      <c r="I33" s="56">
        <v>31340</v>
      </c>
      <c r="J33" s="71">
        <v>0</v>
      </c>
    </row>
    <row r="34" spans="1:10" ht="22.5" x14ac:dyDescent="0.2">
      <c r="A34" s="38" t="s">
        <v>608</v>
      </c>
      <c r="B34" s="69" t="s">
        <v>208</v>
      </c>
      <c r="C34" s="54" t="s">
        <v>445</v>
      </c>
      <c r="D34" s="55" t="s">
        <v>214</v>
      </c>
      <c r="E34" s="70" t="s">
        <v>133</v>
      </c>
      <c r="F34" s="54" t="s">
        <v>219</v>
      </c>
      <c r="G34" s="39"/>
      <c r="H34" s="38"/>
      <c r="I34" s="56">
        <v>10450</v>
      </c>
      <c r="J34" s="71">
        <v>0</v>
      </c>
    </row>
    <row r="35" spans="1:10" ht="22.5" x14ac:dyDescent="0.2">
      <c r="A35" s="38" t="s">
        <v>609</v>
      </c>
      <c r="B35" s="54" t="s">
        <v>220</v>
      </c>
      <c r="C35" s="54" t="s">
        <v>220</v>
      </c>
      <c r="D35" s="55" t="s">
        <v>221</v>
      </c>
      <c r="E35" s="70" t="s">
        <v>133</v>
      </c>
      <c r="F35" s="54" t="s">
        <v>222</v>
      </c>
      <c r="G35" s="39"/>
      <c r="H35" s="38"/>
      <c r="I35" s="56">
        <v>58770</v>
      </c>
      <c r="J35" s="71">
        <v>0</v>
      </c>
    </row>
    <row r="36" spans="1:10" ht="22.5" x14ac:dyDescent="0.2">
      <c r="A36" s="38" t="s">
        <v>610</v>
      </c>
      <c r="B36" s="69" t="s">
        <v>224</v>
      </c>
      <c r="C36" s="54" t="s">
        <v>446</v>
      </c>
      <c r="D36" s="55" t="s">
        <v>226</v>
      </c>
      <c r="E36" s="70" t="s">
        <v>133</v>
      </c>
      <c r="F36" s="54" t="s">
        <v>228</v>
      </c>
      <c r="G36" s="39"/>
      <c r="H36" s="38"/>
      <c r="I36" s="56">
        <v>70000</v>
      </c>
      <c r="J36" s="71">
        <v>0</v>
      </c>
    </row>
    <row r="37" spans="1:10" ht="36" x14ac:dyDescent="0.2">
      <c r="A37" s="38" t="s">
        <v>611</v>
      </c>
      <c r="B37" s="69" t="s">
        <v>225</v>
      </c>
      <c r="C37" s="54" t="s">
        <v>223</v>
      </c>
      <c r="D37" s="55" t="s">
        <v>227</v>
      </c>
      <c r="E37" s="70" t="s">
        <v>133</v>
      </c>
      <c r="F37" s="54" t="s">
        <v>229</v>
      </c>
      <c r="G37" s="39"/>
      <c r="H37" s="38"/>
      <c r="I37" s="56">
        <v>12077</v>
      </c>
      <c r="J37" s="71">
        <v>0</v>
      </c>
    </row>
    <row r="38" spans="1:10" ht="22.5" x14ac:dyDescent="0.2">
      <c r="A38" s="38" t="s">
        <v>612</v>
      </c>
      <c r="B38" s="54" t="s">
        <v>231</v>
      </c>
      <c r="C38" s="54" t="s">
        <v>230</v>
      </c>
      <c r="D38" s="55" t="s">
        <v>232</v>
      </c>
      <c r="E38" s="70" t="s">
        <v>133</v>
      </c>
      <c r="F38" s="54" t="s">
        <v>234</v>
      </c>
      <c r="G38" s="39"/>
      <c r="H38" s="38"/>
      <c r="I38" s="56">
        <v>12000</v>
      </c>
      <c r="J38" s="71">
        <v>0</v>
      </c>
    </row>
    <row r="39" spans="1:10" ht="22.5" x14ac:dyDescent="0.2">
      <c r="A39" s="38" t="s">
        <v>613</v>
      </c>
      <c r="B39" s="54" t="s">
        <v>231</v>
      </c>
      <c r="C39" s="54" t="s">
        <v>230</v>
      </c>
      <c r="D39" s="55" t="s">
        <v>233</v>
      </c>
      <c r="E39" s="70" t="s">
        <v>133</v>
      </c>
      <c r="F39" s="54" t="s">
        <v>229</v>
      </c>
      <c r="G39" s="39"/>
      <c r="H39" s="38"/>
      <c r="I39" s="56">
        <v>87140</v>
      </c>
      <c r="J39" s="71">
        <v>0</v>
      </c>
    </row>
    <row r="40" spans="1:10" ht="36" x14ac:dyDescent="0.2">
      <c r="A40" s="38" t="s">
        <v>614</v>
      </c>
      <c r="B40" s="54" t="s">
        <v>339</v>
      </c>
      <c r="C40" s="54" t="s">
        <v>339</v>
      </c>
      <c r="D40" s="55" t="s">
        <v>340</v>
      </c>
      <c r="E40" s="70" t="s">
        <v>133</v>
      </c>
      <c r="F40" s="54" t="s">
        <v>341</v>
      </c>
      <c r="G40" s="39"/>
      <c r="H40" s="38"/>
      <c r="I40" s="56">
        <v>18689</v>
      </c>
      <c r="J40" s="71">
        <v>0</v>
      </c>
    </row>
    <row r="41" spans="1:10" ht="24" x14ac:dyDescent="0.2">
      <c r="A41" s="38" t="s">
        <v>615</v>
      </c>
      <c r="B41" s="54" t="s">
        <v>342</v>
      </c>
      <c r="C41" s="54" t="s">
        <v>342</v>
      </c>
      <c r="D41" s="55" t="s">
        <v>343</v>
      </c>
      <c r="E41" s="70" t="s">
        <v>133</v>
      </c>
      <c r="F41" s="54" t="s">
        <v>345</v>
      </c>
      <c r="G41" s="39"/>
      <c r="H41" s="38"/>
      <c r="I41" s="56">
        <v>1730</v>
      </c>
      <c r="J41" s="56">
        <v>1730</v>
      </c>
    </row>
    <row r="42" spans="1:10" ht="24" x14ac:dyDescent="0.2">
      <c r="A42" s="38" t="s">
        <v>616</v>
      </c>
      <c r="B42" s="54" t="s">
        <v>342</v>
      </c>
      <c r="C42" s="76" t="s">
        <v>342</v>
      </c>
      <c r="D42" s="78" t="s">
        <v>344</v>
      </c>
      <c r="E42" s="77" t="s">
        <v>133</v>
      </c>
      <c r="F42" s="79" t="s">
        <v>345</v>
      </c>
      <c r="G42" s="39"/>
      <c r="H42" s="38"/>
      <c r="I42" s="56">
        <v>1730</v>
      </c>
      <c r="J42" s="56">
        <v>1730</v>
      </c>
    </row>
    <row r="43" spans="1:10" s="14" customFormat="1" ht="12.75" x14ac:dyDescent="0.2">
      <c r="A43" s="182" t="s">
        <v>17</v>
      </c>
      <c r="B43" s="183"/>
      <c r="C43" s="182"/>
      <c r="D43" s="184"/>
      <c r="E43" s="7"/>
      <c r="F43" s="40"/>
      <c r="G43" s="9"/>
      <c r="H43" s="9"/>
      <c r="I43" s="81">
        <f>SUM(I8:I42)</f>
        <v>903764.49</v>
      </c>
      <c r="J43" s="82">
        <f>SUM(J8:J42)</f>
        <v>3460</v>
      </c>
    </row>
    <row r="44" spans="1:10" s="74" customFormat="1" ht="12.75" customHeight="1" x14ac:dyDescent="0.2">
      <c r="A44" s="190" t="s">
        <v>447</v>
      </c>
      <c r="B44" s="191"/>
      <c r="C44" s="191"/>
      <c r="D44" s="192"/>
      <c r="E44" s="191"/>
      <c r="F44" s="191"/>
      <c r="G44" s="191"/>
      <c r="H44" s="191"/>
      <c r="I44" s="191"/>
      <c r="J44" s="193"/>
    </row>
    <row r="45" spans="1:10" s="74" customFormat="1" ht="24" x14ac:dyDescent="0.2">
      <c r="A45" s="38" t="s">
        <v>617</v>
      </c>
      <c r="B45" s="54" t="s">
        <v>449</v>
      </c>
      <c r="C45" s="76" t="s">
        <v>449</v>
      </c>
      <c r="D45" s="78" t="s">
        <v>450</v>
      </c>
      <c r="E45" s="86" t="s">
        <v>456</v>
      </c>
      <c r="F45" s="54" t="s">
        <v>451</v>
      </c>
      <c r="G45" s="73"/>
      <c r="H45" s="73"/>
      <c r="I45" s="56">
        <v>39500</v>
      </c>
      <c r="J45" s="84">
        <v>0</v>
      </c>
    </row>
    <row r="46" spans="1:10" s="74" customFormat="1" ht="24" x14ac:dyDescent="0.2">
      <c r="A46" s="196" t="s">
        <v>618</v>
      </c>
      <c r="B46" s="54" t="s">
        <v>452</v>
      </c>
      <c r="C46" s="54" t="s">
        <v>452</v>
      </c>
      <c r="D46" s="55" t="s">
        <v>454</v>
      </c>
      <c r="E46" s="86" t="s">
        <v>456</v>
      </c>
      <c r="F46" s="79" t="s">
        <v>453</v>
      </c>
      <c r="G46" s="72"/>
      <c r="H46" s="73"/>
      <c r="I46" s="56">
        <v>399254</v>
      </c>
      <c r="J46" s="84">
        <v>0</v>
      </c>
    </row>
    <row r="47" spans="1:10" s="74" customFormat="1" ht="12.75" x14ac:dyDescent="0.2">
      <c r="A47" s="194" t="s">
        <v>455</v>
      </c>
      <c r="B47" s="194"/>
      <c r="C47" s="194"/>
      <c r="D47" s="194"/>
      <c r="E47" s="85"/>
      <c r="F47" s="75"/>
      <c r="G47" s="73"/>
      <c r="H47" s="73"/>
      <c r="I47" s="81">
        <f>SUM(I45:I46)</f>
        <v>438754</v>
      </c>
      <c r="J47" s="82">
        <f>SUM(J45:J46)</f>
        <v>0</v>
      </c>
    </row>
    <row r="48" spans="1:10" x14ac:dyDescent="0.2">
      <c r="A48" s="184" t="s">
        <v>448</v>
      </c>
      <c r="B48" s="184"/>
      <c r="C48" s="184"/>
      <c r="D48" s="184"/>
      <c r="E48" s="182"/>
      <c r="F48" s="182"/>
      <c r="G48" s="182"/>
      <c r="H48" s="182"/>
      <c r="I48" s="182"/>
      <c r="J48" s="182"/>
    </row>
    <row r="49" spans="1:10" ht="12.75" x14ac:dyDescent="0.2">
      <c r="A49" s="197" t="s">
        <v>619</v>
      </c>
      <c r="B49" s="54" t="s">
        <v>186</v>
      </c>
      <c r="C49" s="54" t="s">
        <v>186</v>
      </c>
      <c r="D49" s="66" t="s">
        <v>168</v>
      </c>
      <c r="E49" s="70"/>
      <c r="F49" s="54" t="s">
        <v>169</v>
      </c>
      <c r="G49" s="61"/>
      <c r="H49" s="61"/>
      <c r="I49" s="65">
        <v>328056</v>
      </c>
      <c r="J49" s="65">
        <v>328056</v>
      </c>
    </row>
    <row r="50" spans="1:10" ht="48" x14ac:dyDescent="0.2">
      <c r="A50" s="197" t="s">
        <v>620</v>
      </c>
      <c r="B50" s="54" t="s">
        <v>184</v>
      </c>
      <c r="C50" s="54" t="s">
        <v>185</v>
      </c>
      <c r="D50" s="55" t="s">
        <v>202</v>
      </c>
      <c r="E50" s="70"/>
      <c r="F50" s="54" t="s">
        <v>203</v>
      </c>
      <c r="G50" s="61"/>
      <c r="H50" s="61"/>
      <c r="I50" s="56">
        <v>3947400</v>
      </c>
      <c r="J50" s="56">
        <v>3947400</v>
      </c>
    </row>
    <row r="51" spans="1:10" ht="12" x14ac:dyDescent="0.2">
      <c r="A51" s="197" t="s">
        <v>621</v>
      </c>
      <c r="B51" s="54" t="s">
        <v>246</v>
      </c>
      <c r="C51" s="54" t="s">
        <v>247</v>
      </c>
      <c r="D51" s="55" t="s">
        <v>248</v>
      </c>
      <c r="E51" s="70"/>
      <c r="F51" s="54" t="s">
        <v>258</v>
      </c>
      <c r="G51" s="61"/>
      <c r="H51" s="61"/>
      <c r="I51" s="56">
        <v>3200</v>
      </c>
      <c r="J51" s="67">
        <v>0</v>
      </c>
    </row>
    <row r="52" spans="1:10" ht="12" x14ac:dyDescent="0.2">
      <c r="A52" s="197" t="s">
        <v>622</v>
      </c>
      <c r="B52" s="54" t="s">
        <v>246</v>
      </c>
      <c r="C52" s="54" t="s">
        <v>247</v>
      </c>
      <c r="D52" s="55" t="s">
        <v>249</v>
      </c>
      <c r="E52" s="70"/>
      <c r="F52" s="54" t="s">
        <v>258</v>
      </c>
      <c r="G52" s="61"/>
      <c r="H52" s="61"/>
      <c r="I52" s="56">
        <v>3200</v>
      </c>
      <c r="J52" s="67">
        <v>0</v>
      </c>
    </row>
    <row r="53" spans="1:10" ht="12" x14ac:dyDescent="0.2">
      <c r="A53" s="197" t="s">
        <v>623</v>
      </c>
      <c r="B53" s="54" t="s">
        <v>246</v>
      </c>
      <c r="C53" s="54" t="s">
        <v>247</v>
      </c>
      <c r="D53" s="55" t="s">
        <v>250</v>
      </c>
      <c r="E53" s="70"/>
      <c r="F53" s="54" t="s">
        <v>258</v>
      </c>
      <c r="G53" s="61"/>
      <c r="H53" s="61"/>
      <c r="I53" s="56">
        <v>3200</v>
      </c>
      <c r="J53" s="67">
        <v>0</v>
      </c>
    </row>
    <row r="54" spans="1:10" ht="12" x14ac:dyDescent="0.2">
      <c r="A54" s="197" t="s">
        <v>624</v>
      </c>
      <c r="B54" s="54" t="s">
        <v>246</v>
      </c>
      <c r="C54" s="54" t="s">
        <v>247</v>
      </c>
      <c r="D54" s="55" t="s">
        <v>251</v>
      </c>
      <c r="E54" s="70"/>
      <c r="F54" s="54" t="s">
        <v>258</v>
      </c>
      <c r="G54" s="61"/>
      <c r="H54" s="61"/>
      <c r="I54" s="56">
        <v>3200</v>
      </c>
      <c r="J54" s="67">
        <v>0</v>
      </c>
    </row>
    <row r="55" spans="1:10" ht="12" x14ac:dyDescent="0.2">
      <c r="A55" s="197" t="s">
        <v>625</v>
      </c>
      <c r="B55" s="54" t="s">
        <v>246</v>
      </c>
      <c r="C55" s="54" t="s">
        <v>247</v>
      </c>
      <c r="D55" s="55" t="s">
        <v>252</v>
      </c>
      <c r="E55" s="70"/>
      <c r="F55" s="54" t="s">
        <v>258</v>
      </c>
      <c r="G55" s="61"/>
      <c r="H55" s="61"/>
      <c r="I55" s="56">
        <v>3200</v>
      </c>
      <c r="J55" s="67">
        <v>0</v>
      </c>
    </row>
    <row r="56" spans="1:10" ht="12" x14ac:dyDescent="0.2">
      <c r="A56" s="197" t="s">
        <v>626</v>
      </c>
      <c r="B56" s="54" t="s">
        <v>246</v>
      </c>
      <c r="C56" s="54" t="s">
        <v>247</v>
      </c>
      <c r="D56" s="55" t="s">
        <v>253</v>
      </c>
      <c r="E56" s="70"/>
      <c r="F56" s="54" t="s">
        <v>258</v>
      </c>
      <c r="G56" s="61"/>
      <c r="H56" s="61"/>
      <c r="I56" s="56">
        <v>3200</v>
      </c>
      <c r="J56" s="67">
        <v>0</v>
      </c>
    </row>
    <row r="57" spans="1:10" ht="12" x14ac:dyDescent="0.2">
      <c r="A57" s="197" t="s">
        <v>627</v>
      </c>
      <c r="B57" s="54" t="s">
        <v>246</v>
      </c>
      <c r="C57" s="54" t="s">
        <v>247</v>
      </c>
      <c r="D57" s="55" t="s">
        <v>254</v>
      </c>
      <c r="E57" s="70"/>
      <c r="F57" s="54" t="s">
        <v>258</v>
      </c>
      <c r="G57" s="61"/>
      <c r="H57" s="61"/>
      <c r="I57" s="56">
        <v>3200</v>
      </c>
      <c r="J57" s="67">
        <v>0</v>
      </c>
    </row>
    <row r="58" spans="1:10" ht="12" x14ac:dyDescent="0.2">
      <c r="A58" s="197" t="s">
        <v>628</v>
      </c>
      <c r="B58" s="54" t="s">
        <v>246</v>
      </c>
      <c r="C58" s="54" t="s">
        <v>247</v>
      </c>
      <c r="D58" s="55" t="s">
        <v>255</v>
      </c>
      <c r="E58" s="70"/>
      <c r="F58" s="54" t="s">
        <v>258</v>
      </c>
      <c r="G58" s="61"/>
      <c r="H58" s="61"/>
      <c r="I58" s="56">
        <v>3200</v>
      </c>
      <c r="J58" s="67">
        <v>0</v>
      </c>
    </row>
    <row r="59" spans="1:10" ht="12" x14ac:dyDescent="0.2">
      <c r="A59" s="197" t="s">
        <v>629</v>
      </c>
      <c r="B59" s="54" t="s">
        <v>246</v>
      </c>
      <c r="C59" s="54" t="s">
        <v>247</v>
      </c>
      <c r="D59" s="55" t="s">
        <v>256</v>
      </c>
      <c r="E59" s="70"/>
      <c r="F59" s="54" t="s">
        <v>258</v>
      </c>
      <c r="G59" s="61"/>
      <c r="H59" s="61"/>
      <c r="I59" s="56">
        <v>3200</v>
      </c>
      <c r="J59" s="67">
        <v>0</v>
      </c>
    </row>
    <row r="60" spans="1:10" ht="12" x14ac:dyDescent="0.2">
      <c r="A60" s="197" t="s">
        <v>630</v>
      </c>
      <c r="B60" s="54" t="s">
        <v>246</v>
      </c>
      <c r="C60" s="54" t="s">
        <v>247</v>
      </c>
      <c r="D60" s="55" t="s">
        <v>257</v>
      </c>
      <c r="E60" s="70"/>
      <c r="F60" s="54" t="s">
        <v>258</v>
      </c>
      <c r="G60" s="61"/>
      <c r="H60" s="61"/>
      <c r="I60" s="56">
        <v>3200</v>
      </c>
      <c r="J60" s="67">
        <v>0</v>
      </c>
    </row>
    <row r="61" spans="1:10" ht="12" x14ac:dyDescent="0.2">
      <c r="A61" s="197" t="s">
        <v>631</v>
      </c>
      <c r="B61" s="54" t="s">
        <v>259</v>
      </c>
      <c r="C61" s="54" t="s">
        <v>259</v>
      </c>
      <c r="D61" s="55" t="s">
        <v>260</v>
      </c>
      <c r="E61" s="70"/>
      <c r="F61" s="54" t="s">
        <v>263</v>
      </c>
      <c r="G61" s="61"/>
      <c r="H61" s="61"/>
      <c r="I61" s="56">
        <v>70000</v>
      </c>
      <c r="J61" s="68">
        <v>19833.62</v>
      </c>
    </row>
    <row r="62" spans="1:10" ht="12" x14ac:dyDescent="0.2">
      <c r="A62" s="197" t="s">
        <v>632</v>
      </c>
      <c r="B62" s="54" t="s">
        <v>268</v>
      </c>
      <c r="C62" s="54" t="s">
        <v>268</v>
      </c>
      <c r="D62" s="55" t="s">
        <v>261</v>
      </c>
      <c r="E62" s="70"/>
      <c r="F62" s="54" t="s">
        <v>264</v>
      </c>
      <c r="G62" s="61"/>
      <c r="H62" s="61"/>
      <c r="I62" s="56">
        <v>8350</v>
      </c>
      <c r="J62" s="68">
        <v>0</v>
      </c>
    </row>
    <row r="63" spans="1:10" ht="12" x14ac:dyDescent="0.2">
      <c r="A63" s="197" t="s">
        <v>633</v>
      </c>
      <c r="B63" s="54" t="s">
        <v>268</v>
      </c>
      <c r="C63" s="54" t="s">
        <v>268</v>
      </c>
      <c r="D63" s="55" t="s">
        <v>262</v>
      </c>
      <c r="E63" s="70"/>
      <c r="F63" s="54" t="s">
        <v>264</v>
      </c>
      <c r="G63" s="61"/>
      <c r="H63" s="61"/>
      <c r="I63" s="56">
        <v>8350</v>
      </c>
      <c r="J63" s="68">
        <v>0</v>
      </c>
    </row>
    <row r="64" spans="1:10" ht="12" x14ac:dyDescent="0.2">
      <c r="A64" s="197" t="s">
        <v>634</v>
      </c>
      <c r="B64" s="54" t="s">
        <v>265</v>
      </c>
      <c r="C64" s="54" t="s">
        <v>265</v>
      </c>
      <c r="D64" s="55" t="s">
        <v>269</v>
      </c>
      <c r="E64" s="70"/>
      <c r="F64" s="54" t="s">
        <v>264</v>
      </c>
      <c r="G64" s="61"/>
      <c r="H64" s="61"/>
      <c r="I64" s="56">
        <v>19900</v>
      </c>
      <c r="J64" s="67">
        <v>0</v>
      </c>
    </row>
    <row r="65" spans="1:10" ht="12" x14ac:dyDescent="0.2">
      <c r="A65" s="197" t="s">
        <v>635</v>
      </c>
      <c r="B65" s="54" t="s">
        <v>265</v>
      </c>
      <c r="C65" s="54" t="s">
        <v>265</v>
      </c>
      <c r="D65" s="55" t="s">
        <v>270</v>
      </c>
      <c r="E65" s="70"/>
      <c r="F65" s="54" t="s">
        <v>264</v>
      </c>
      <c r="G65" s="61"/>
      <c r="H65" s="61"/>
      <c r="I65" s="56">
        <v>19900</v>
      </c>
      <c r="J65" s="67">
        <v>0</v>
      </c>
    </row>
    <row r="66" spans="1:10" ht="12" x14ac:dyDescent="0.2">
      <c r="A66" s="197" t="s">
        <v>636</v>
      </c>
      <c r="B66" s="54" t="s">
        <v>266</v>
      </c>
      <c r="C66" s="54" t="s">
        <v>266</v>
      </c>
      <c r="D66" s="55" t="s">
        <v>271</v>
      </c>
      <c r="E66" s="70"/>
      <c r="F66" s="54" t="s">
        <v>264</v>
      </c>
      <c r="G66" s="61"/>
      <c r="H66" s="61"/>
      <c r="I66" s="56">
        <v>23100</v>
      </c>
      <c r="J66" s="67">
        <v>0</v>
      </c>
    </row>
    <row r="67" spans="1:10" ht="12" x14ac:dyDescent="0.2">
      <c r="A67" s="197" t="s">
        <v>637</v>
      </c>
      <c r="B67" s="54" t="s">
        <v>266</v>
      </c>
      <c r="C67" s="54" t="s">
        <v>266</v>
      </c>
      <c r="D67" s="55" t="s">
        <v>272</v>
      </c>
      <c r="E67" s="70"/>
      <c r="F67" s="54" t="s">
        <v>264</v>
      </c>
      <c r="G67" s="61"/>
      <c r="H67" s="61"/>
      <c r="I67" s="56">
        <v>23800</v>
      </c>
      <c r="J67" s="67">
        <v>0</v>
      </c>
    </row>
    <row r="68" spans="1:10" ht="12" x14ac:dyDescent="0.2">
      <c r="A68" s="197" t="s">
        <v>638</v>
      </c>
      <c r="B68" s="54" t="s">
        <v>267</v>
      </c>
      <c r="C68" s="54" t="s">
        <v>267</v>
      </c>
      <c r="D68" s="55" t="s">
        <v>273</v>
      </c>
      <c r="E68" s="70"/>
      <c r="F68" s="54" t="s">
        <v>264</v>
      </c>
      <c r="G68" s="61"/>
      <c r="H68" s="61"/>
      <c r="I68" s="56">
        <v>12800</v>
      </c>
      <c r="J68" s="67">
        <v>0</v>
      </c>
    </row>
    <row r="69" spans="1:10" ht="12" x14ac:dyDescent="0.2">
      <c r="A69" s="197" t="s">
        <v>639</v>
      </c>
      <c r="B69" s="54" t="s">
        <v>267</v>
      </c>
      <c r="C69" s="54" t="s">
        <v>267</v>
      </c>
      <c r="D69" s="55" t="s">
        <v>274</v>
      </c>
      <c r="E69" s="70"/>
      <c r="F69" s="54" t="s">
        <v>264</v>
      </c>
      <c r="G69" s="61"/>
      <c r="H69" s="61"/>
      <c r="I69" s="56">
        <v>12800</v>
      </c>
      <c r="J69" s="67">
        <v>0</v>
      </c>
    </row>
    <row r="70" spans="1:10" ht="12" x14ac:dyDescent="0.2">
      <c r="A70" s="197" t="s">
        <v>640</v>
      </c>
      <c r="B70" s="54" t="s">
        <v>275</v>
      </c>
      <c r="C70" s="54" t="s">
        <v>275</v>
      </c>
      <c r="D70" s="55" t="s">
        <v>278</v>
      </c>
      <c r="E70" s="70"/>
      <c r="F70" s="54" t="s">
        <v>264</v>
      </c>
      <c r="G70" s="61"/>
      <c r="H70" s="61"/>
      <c r="I70" s="56">
        <v>3200</v>
      </c>
      <c r="J70" s="67">
        <v>0</v>
      </c>
    </row>
    <row r="71" spans="1:10" ht="12" x14ac:dyDescent="0.2">
      <c r="A71" s="197" t="s">
        <v>641</v>
      </c>
      <c r="B71" s="54" t="s">
        <v>275</v>
      </c>
      <c r="C71" s="54" t="s">
        <v>275</v>
      </c>
      <c r="D71" s="55" t="s">
        <v>279</v>
      </c>
      <c r="E71" s="70"/>
      <c r="F71" s="54" t="s">
        <v>264</v>
      </c>
      <c r="G71" s="61"/>
      <c r="H71" s="61"/>
      <c r="I71" s="56">
        <v>3200</v>
      </c>
      <c r="J71" s="67">
        <v>0</v>
      </c>
    </row>
    <row r="72" spans="1:10" ht="12" x14ac:dyDescent="0.2">
      <c r="A72" s="197" t="s">
        <v>642</v>
      </c>
      <c r="B72" s="54" t="s">
        <v>276</v>
      </c>
      <c r="C72" s="54" t="s">
        <v>276</v>
      </c>
      <c r="D72" s="55" t="s">
        <v>280</v>
      </c>
      <c r="E72" s="70"/>
      <c r="F72" s="54" t="s">
        <v>264</v>
      </c>
      <c r="G72" s="61"/>
      <c r="H72" s="61"/>
      <c r="I72" s="56">
        <v>3300</v>
      </c>
      <c r="J72" s="67">
        <v>0</v>
      </c>
    </row>
    <row r="73" spans="1:10" ht="12" x14ac:dyDescent="0.2">
      <c r="A73" s="197" t="s">
        <v>643</v>
      </c>
      <c r="B73" s="54" t="s">
        <v>276</v>
      </c>
      <c r="C73" s="54" t="s">
        <v>276</v>
      </c>
      <c r="D73" s="55" t="s">
        <v>281</v>
      </c>
      <c r="E73" s="70"/>
      <c r="F73" s="54" t="s">
        <v>264</v>
      </c>
      <c r="G73" s="61"/>
      <c r="H73" s="61"/>
      <c r="I73" s="56">
        <v>3300</v>
      </c>
      <c r="J73" s="67">
        <v>0</v>
      </c>
    </row>
    <row r="74" spans="1:10" ht="12" x14ac:dyDescent="0.2">
      <c r="A74" s="197" t="s">
        <v>644</v>
      </c>
      <c r="B74" s="54" t="s">
        <v>277</v>
      </c>
      <c r="C74" s="54" t="s">
        <v>277</v>
      </c>
      <c r="D74" s="55" t="s">
        <v>282</v>
      </c>
      <c r="E74" s="70"/>
      <c r="F74" s="54" t="s">
        <v>284</v>
      </c>
      <c r="G74" s="61"/>
      <c r="H74" s="61"/>
      <c r="I74" s="56">
        <v>3300</v>
      </c>
      <c r="J74" s="67">
        <v>0</v>
      </c>
    </row>
    <row r="75" spans="1:10" ht="12" x14ac:dyDescent="0.2">
      <c r="A75" s="197" t="s">
        <v>645</v>
      </c>
      <c r="B75" s="54" t="s">
        <v>277</v>
      </c>
      <c r="C75" s="54" t="s">
        <v>277</v>
      </c>
      <c r="D75" s="55" t="s">
        <v>283</v>
      </c>
      <c r="E75" s="70"/>
      <c r="F75" s="54" t="s">
        <v>284</v>
      </c>
      <c r="G75" s="61"/>
      <c r="H75" s="61"/>
      <c r="I75" s="56">
        <v>3300</v>
      </c>
      <c r="J75" s="67">
        <v>0</v>
      </c>
    </row>
    <row r="76" spans="1:10" ht="72" x14ac:dyDescent="0.2">
      <c r="A76" s="197" t="s">
        <v>646</v>
      </c>
      <c r="B76" s="54" t="s">
        <v>289</v>
      </c>
      <c r="C76" s="54" t="s">
        <v>285</v>
      </c>
      <c r="D76" s="55" t="s">
        <v>291</v>
      </c>
      <c r="E76" s="70"/>
      <c r="F76" s="54" t="s">
        <v>295</v>
      </c>
      <c r="G76" s="61"/>
      <c r="H76" s="61"/>
      <c r="I76" s="56">
        <v>39695.699999999997</v>
      </c>
      <c r="J76" s="67">
        <v>0</v>
      </c>
    </row>
    <row r="77" spans="1:10" ht="72" x14ac:dyDescent="0.2">
      <c r="A77" s="197" t="s">
        <v>647</v>
      </c>
      <c r="B77" s="54" t="s">
        <v>289</v>
      </c>
      <c r="C77" s="54" t="s">
        <v>286</v>
      </c>
      <c r="D77" s="55" t="s">
        <v>292</v>
      </c>
      <c r="E77" s="70"/>
      <c r="F77" s="54" t="s">
        <v>295</v>
      </c>
      <c r="G77" s="61"/>
      <c r="H77" s="61"/>
      <c r="I77" s="56">
        <v>21652</v>
      </c>
      <c r="J77" s="67">
        <v>0</v>
      </c>
    </row>
    <row r="78" spans="1:10" ht="60" x14ac:dyDescent="0.2">
      <c r="A78" s="197" t="s">
        <v>648</v>
      </c>
      <c r="B78" s="54" t="s">
        <v>289</v>
      </c>
      <c r="C78" s="54" t="s">
        <v>287</v>
      </c>
      <c r="D78" s="55" t="s">
        <v>293</v>
      </c>
      <c r="E78" s="70"/>
      <c r="F78" s="54" t="s">
        <v>295</v>
      </c>
      <c r="G78" s="61"/>
      <c r="H78" s="61"/>
      <c r="I78" s="56">
        <v>36087</v>
      </c>
      <c r="J78" s="67">
        <v>0</v>
      </c>
    </row>
    <row r="79" spans="1:10" ht="48" x14ac:dyDescent="0.2">
      <c r="A79" s="197" t="s">
        <v>649</v>
      </c>
      <c r="B79" s="54" t="s">
        <v>290</v>
      </c>
      <c r="C79" s="54" t="s">
        <v>288</v>
      </c>
      <c r="D79" s="55" t="s">
        <v>294</v>
      </c>
      <c r="E79" s="70"/>
      <c r="F79" s="54" t="s">
        <v>296</v>
      </c>
      <c r="G79" s="61"/>
      <c r="H79" s="61"/>
      <c r="I79" s="56">
        <v>383795</v>
      </c>
      <c r="J79" s="56">
        <v>223880.35</v>
      </c>
    </row>
    <row r="80" spans="1:10" ht="60" x14ac:dyDescent="0.2">
      <c r="A80" s="197" t="s">
        <v>650</v>
      </c>
      <c r="B80" s="54" t="s">
        <v>300</v>
      </c>
      <c r="C80" s="54" t="s">
        <v>297</v>
      </c>
      <c r="D80" s="55" t="s">
        <v>304</v>
      </c>
      <c r="E80" s="70"/>
      <c r="F80" s="54" t="s">
        <v>296</v>
      </c>
      <c r="G80" s="61"/>
      <c r="H80" s="61"/>
      <c r="I80" s="56">
        <v>111835</v>
      </c>
      <c r="J80" s="56">
        <v>65237.05</v>
      </c>
    </row>
    <row r="81" spans="1:10" ht="48" x14ac:dyDescent="0.2">
      <c r="A81" s="197" t="s">
        <v>651</v>
      </c>
      <c r="B81" s="54" t="s">
        <v>300</v>
      </c>
      <c r="C81" s="54" t="s">
        <v>298</v>
      </c>
      <c r="D81" s="55" t="s">
        <v>305</v>
      </c>
      <c r="E81" s="70"/>
      <c r="F81" s="54" t="s">
        <v>296</v>
      </c>
      <c r="G81" s="61"/>
      <c r="H81" s="61"/>
      <c r="I81" s="56">
        <v>481326</v>
      </c>
      <c r="J81" s="56">
        <v>280773.55</v>
      </c>
    </row>
    <row r="82" spans="1:10" ht="60" x14ac:dyDescent="0.2">
      <c r="A82" s="197" t="s">
        <v>652</v>
      </c>
      <c r="B82" s="54" t="s">
        <v>301</v>
      </c>
      <c r="C82" s="54" t="s">
        <v>299</v>
      </c>
      <c r="D82" s="55" t="s">
        <v>306</v>
      </c>
      <c r="E82" s="70"/>
      <c r="F82" s="54" t="s">
        <v>310</v>
      </c>
      <c r="G82" s="61"/>
      <c r="H82" s="61"/>
      <c r="I82" s="56">
        <v>32478.3</v>
      </c>
      <c r="J82" s="56">
        <v>0</v>
      </c>
    </row>
    <row r="83" spans="1:10" ht="12" x14ac:dyDescent="0.2">
      <c r="A83" s="197" t="s">
        <v>653</v>
      </c>
      <c r="B83" s="54" t="s">
        <v>302</v>
      </c>
      <c r="C83" s="54" t="s">
        <v>302</v>
      </c>
      <c r="D83" s="55" t="s">
        <v>307</v>
      </c>
      <c r="E83" s="70"/>
      <c r="F83" s="54" t="s">
        <v>311</v>
      </c>
      <c r="G83" s="61"/>
      <c r="H83" s="61"/>
      <c r="I83" s="56">
        <v>23000</v>
      </c>
      <c r="J83" s="56">
        <v>0</v>
      </c>
    </row>
    <row r="84" spans="1:10" ht="12" x14ac:dyDescent="0.2">
      <c r="A84" s="197" t="s">
        <v>654</v>
      </c>
      <c r="B84" s="54" t="s">
        <v>303</v>
      </c>
      <c r="C84" s="54" t="s">
        <v>303</v>
      </c>
      <c r="D84" s="55" t="s">
        <v>308</v>
      </c>
      <c r="E84" s="70"/>
      <c r="F84" s="54" t="s">
        <v>311</v>
      </c>
      <c r="G84" s="61"/>
      <c r="H84" s="61"/>
      <c r="I84" s="56">
        <v>25000</v>
      </c>
      <c r="J84" s="56">
        <v>0</v>
      </c>
    </row>
    <row r="85" spans="1:10" ht="12" x14ac:dyDescent="0.2">
      <c r="A85" s="197" t="s">
        <v>655</v>
      </c>
      <c r="B85" s="54" t="s">
        <v>267</v>
      </c>
      <c r="C85" s="54" t="s">
        <v>267</v>
      </c>
      <c r="D85" s="55" t="s">
        <v>309</v>
      </c>
      <c r="E85" s="70"/>
      <c r="F85" s="54" t="s">
        <v>311</v>
      </c>
      <c r="G85" s="61"/>
      <c r="H85" s="61"/>
      <c r="I85" s="56">
        <v>18400</v>
      </c>
      <c r="J85" s="56">
        <v>0</v>
      </c>
    </row>
    <row r="86" spans="1:10" ht="36" x14ac:dyDescent="0.2">
      <c r="A86" s="197" t="s">
        <v>656</v>
      </c>
      <c r="B86" s="54" t="s">
        <v>312</v>
      </c>
      <c r="C86" s="54" t="s">
        <v>312</v>
      </c>
      <c r="D86" s="55" t="s">
        <v>313</v>
      </c>
      <c r="E86" s="70"/>
      <c r="F86" s="54" t="s">
        <v>314</v>
      </c>
      <c r="G86" s="61"/>
      <c r="H86" s="61"/>
      <c r="I86" s="56">
        <v>59460</v>
      </c>
      <c r="J86" s="56">
        <v>59460</v>
      </c>
    </row>
    <row r="87" spans="1:10" ht="24" x14ac:dyDescent="0.2">
      <c r="A87" s="197" t="s">
        <v>657</v>
      </c>
      <c r="B87" s="54" t="s">
        <v>315</v>
      </c>
      <c r="C87" s="54" t="s">
        <v>315</v>
      </c>
      <c r="D87" s="55" t="s">
        <v>316</v>
      </c>
      <c r="E87" s="70"/>
      <c r="F87" s="62">
        <v>44460</v>
      </c>
      <c r="G87" s="61"/>
      <c r="H87" s="61"/>
      <c r="I87" s="65">
        <v>635205</v>
      </c>
      <c r="J87" s="65">
        <v>635205</v>
      </c>
    </row>
    <row r="88" spans="1:10" ht="12" x14ac:dyDescent="0.2">
      <c r="A88" s="197" t="s">
        <v>658</v>
      </c>
      <c r="B88" s="54" t="s">
        <v>318</v>
      </c>
      <c r="C88" s="54" t="s">
        <v>318</v>
      </c>
      <c r="D88" s="55" t="s">
        <v>322</v>
      </c>
      <c r="E88" s="70"/>
      <c r="F88" s="54" t="s">
        <v>328</v>
      </c>
      <c r="G88" s="61"/>
      <c r="H88" s="61"/>
      <c r="I88" s="56">
        <v>150000</v>
      </c>
      <c r="J88" s="56">
        <v>150000</v>
      </c>
    </row>
    <row r="89" spans="1:10" ht="12" x14ac:dyDescent="0.2">
      <c r="A89" s="197" t="s">
        <v>659</v>
      </c>
      <c r="B89" s="54" t="s">
        <v>319</v>
      </c>
      <c r="C89" s="54" t="s">
        <v>319</v>
      </c>
      <c r="D89" s="55" t="s">
        <v>323</v>
      </c>
      <c r="E89" s="70"/>
      <c r="F89" s="54" t="s">
        <v>329</v>
      </c>
      <c r="G89" s="61"/>
      <c r="H89" s="61"/>
      <c r="I89" s="56">
        <v>1122883</v>
      </c>
      <c r="J89" s="56">
        <v>1122883</v>
      </c>
    </row>
    <row r="90" spans="1:10" ht="12" x14ac:dyDescent="0.2">
      <c r="A90" s="197" t="s">
        <v>660</v>
      </c>
      <c r="B90" s="54" t="s">
        <v>319</v>
      </c>
      <c r="C90" s="54" t="s">
        <v>319</v>
      </c>
      <c r="D90" s="55" t="s">
        <v>324</v>
      </c>
      <c r="E90" s="70"/>
      <c r="F90" s="54" t="s">
        <v>329</v>
      </c>
      <c r="G90" s="61"/>
      <c r="H90" s="61"/>
      <c r="I90" s="56">
        <v>960603</v>
      </c>
      <c r="J90" s="56">
        <v>960603</v>
      </c>
    </row>
    <row r="91" spans="1:10" ht="24" x14ac:dyDescent="0.2">
      <c r="A91" s="197" t="s">
        <v>661</v>
      </c>
      <c r="B91" s="54" t="s">
        <v>320</v>
      </c>
      <c r="C91" s="54" t="s">
        <v>320</v>
      </c>
      <c r="D91" s="55" t="s">
        <v>325</v>
      </c>
      <c r="E91" s="70"/>
      <c r="F91" s="54" t="s">
        <v>330</v>
      </c>
      <c r="G91" s="61"/>
      <c r="H91" s="61"/>
      <c r="I91" s="56">
        <v>821677</v>
      </c>
      <c r="J91" s="56">
        <v>821677</v>
      </c>
    </row>
    <row r="92" spans="1:10" ht="12" x14ac:dyDescent="0.2">
      <c r="A92" s="197" t="s">
        <v>662</v>
      </c>
      <c r="B92" s="54" t="s">
        <v>318</v>
      </c>
      <c r="C92" s="54" t="s">
        <v>318</v>
      </c>
      <c r="D92" s="55" t="s">
        <v>326</v>
      </c>
      <c r="E92" s="70"/>
      <c r="F92" s="54" t="s">
        <v>331</v>
      </c>
      <c r="G92" s="61"/>
      <c r="H92" s="61"/>
      <c r="I92" s="56">
        <v>306500</v>
      </c>
      <c r="J92" s="56">
        <v>306500</v>
      </c>
    </row>
    <row r="93" spans="1:10" ht="60" x14ac:dyDescent="0.2">
      <c r="A93" s="197" t="s">
        <v>663</v>
      </c>
      <c r="B93" s="54" t="s">
        <v>321</v>
      </c>
      <c r="C93" s="54" t="s">
        <v>317</v>
      </c>
      <c r="D93" s="55" t="s">
        <v>327</v>
      </c>
      <c r="E93" s="70"/>
      <c r="F93" s="54" t="s">
        <v>203</v>
      </c>
      <c r="G93" s="61"/>
      <c r="H93" s="61"/>
      <c r="I93" s="56">
        <v>1768286</v>
      </c>
      <c r="J93" s="56">
        <v>1768286</v>
      </c>
    </row>
    <row r="94" spans="1:10" ht="48" x14ac:dyDescent="0.2">
      <c r="A94" s="197" t="s">
        <v>664</v>
      </c>
      <c r="B94" s="54" t="s">
        <v>347</v>
      </c>
      <c r="C94" s="54" t="s">
        <v>348</v>
      </c>
      <c r="D94" s="55" t="s">
        <v>354</v>
      </c>
      <c r="E94" s="70"/>
      <c r="F94" s="54" t="s">
        <v>360</v>
      </c>
      <c r="G94" s="61"/>
      <c r="H94" s="61"/>
      <c r="I94" s="56">
        <v>12650</v>
      </c>
      <c r="J94" s="56">
        <v>12650</v>
      </c>
    </row>
    <row r="95" spans="1:10" ht="12" x14ac:dyDescent="0.2">
      <c r="A95" s="197" t="s">
        <v>665</v>
      </c>
      <c r="B95" s="54" t="s">
        <v>349</v>
      </c>
      <c r="C95" s="54" t="s">
        <v>349</v>
      </c>
      <c r="D95" s="55" t="s">
        <v>355</v>
      </c>
      <c r="E95" s="70"/>
      <c r="F95" s="54" t="s">
        <v>360</v>
      </c>
      <c r="G95" s="61"/>
      <c r="H95" s="61"/>
      <c r="I95" s="56">
        <v>21850</v>
      </c>
      <c r="J95" s="56">
        <v>21850</v>
      </c>
    </row>
    <row r="96" spans="1:10" ht="12" x14ac:dyDescent="0.2">
      <c r="A96" s="197" t="s">
        <v>666</v>
      </c>
      <c r="B96" s="54" t="s">
        <v>350</v>
      </c>
      <c r="C96" s="54" t="s">
        <v>350</v>
      </c>
      <c r="D96" s="55" t="s">
        <v>356</v>
      </c>
      <c r="E96" s="70"/>
      <c r="F96" s="54" t="s">
        <v>360</v>
      </c>
      <c r="G96" s="61"/>
      <c r="H96" s="61"/>
      <c r="I96" s="56">
        <v>14700</v>
      </c>
      <c r="J96" s="56">
        <v>14700</v>
      </c>
    </row>
    <row r="97" spans="1:10" ht="24" x14ac:dyDescent="0.2">
      <c r="A97" s="197" t="s">
        <v>667</v>
      </c>
      <c r="B97" s="54" t="s">
        <v>351</v>
      </c>
      <c r="C97" s="54" t="s">
        <v>351</v>
      </c>
      <c r="D97" s="55" t="s">
        <v>357</v>
      </c>
      <c r="E97" s="70"/>
      <c r="F97" s="54" t="s">
        <v>360</v>
      </c>
      <c r="G97" s="61"/>
      <c r="H97" s="61"/>
      <c r="I97" s="56">
        <v>32190</v>
      </c>
      <c r="J97" s="56">
        <v>32190</v>
      </c>
    </row>
    <row r="98" spans="1:10" ht="24" x14ac:dyDescent="0.2">
      <c r="A98" s="197" t="s">
        <v>668</v>
      </c>
      <c r="B98" s="54" t="s">
        <v>352</v>
      </c>
      <c r="C98" s="54" t="s">
        <v>352</v>
      </c>
      <c r="D98" s="55" t="s">
        <v>358</v>
      </c>
      <c r="E98" s="70"/>
      <c r="F98" s="54" t="s">
        <v>360</v>
      </c>
      <c r="G98" s="61"/>
      <c r="H98" s="61"/>
      <c r="I98" s="56">
        <v>10000</v>
      </c>
      <c r="J98" s="56">
        <v>10000</v>
      </c>
    </row>
    <row r="99" spans="1:10" ht="12" x14ac:dyDescent="0.2">
      <c r="A99" s="197" t="s">
        <v>669</v>
      </c>
      <c r="B99" s="54" t="s">
        <v>353</v>
      </c>
      <c r="C99" s="54" t="s">
        <v>353</v>
      </c>
      <c r="D99" s="55" t="s">
        <v>359</v>
      </c>
      <c r="E99" s="70"/>
      <c r="F99" s="54" t="s">
        <v>360</v>
      </c>
      <c r="G99" s="61"/>
      <c r="H99" s="61"/>
      <c r="I99" s="56">
        <v>3890</v>
      </c>
      <c r="J99" s="56">
        <v>3890</v>
      </c>
    </row>
    <row r="100" spans="1:10" ht="12" x14ac:dyDescent="0.2">
      <c r="A100" s="197" t="s">
        <v>670</v>
      </c>
      <c r="B100" s="54" t="s">
        <v>368</v>
      </c>
      <c r="C100" s="54" t="s">
        <v>368</v>
      </c>
      <c r="D100" s="55" t="s">
        <v>361</v>
      </c>
      <c r="E100" s="70"/>
      <c r="F100" s="54" t="s">
        <v>364</v>
      </c>
      <c r="G100" s="61"/>
      <c r="H100" s="61"/>
      <c r="I100" s="56">
        <v>21300</v>
      </c>
      <c r="J100" s="56">
        <v>21300</v>
      </c>
    </row>
    <row r="101" spans="1:10" ht="12" x14ac:dyDescent="0.2">
      <c r="A101" s="197" t="s">
        <v>671</v>
      </c>
      <c r="B101" s="54" t="s">
        <v>367</v>
      </c>
      <c r="C101" s="54" t="s">
        <v>367</v>
      </c>
      <c r="D101" s="55" t="s">
        <v>362</v>
      </c>
      <c r="E101" s="70"/>
      <c r="F101" s="54" t="s">
        <v>365</v>
      </c>
      <c r="G101" s="61"/>
      <c r="H101" s="61"/>
      <c r="I101" s="56">
        <v>14000</v>
      </c>
      <c r="J101" s="56">
        <v>14000</v>
      </c>
    </row>
    <row r="102" spans="1:10" ht="12" x14ac:dyDescent="0.2">
      <c r="A102" s="197" t="s">
        <v>672</v>
      </c>
      <c r="B102" s="54" t="s">
        <v>369</v>
      </c>
      <c r="C102" s="54" t="s">
        <v>369</v>
      </c>
      <c r="D102" s="55" t="s">
        <v>363</v>
      </c>
      <c r="E102" s="70"/>
      <c r="F102" s="54" t="s">
        <v>366</v>
      </c>
      <c r="G102" s="61"/>
      <c r="H102" s="61"/>
      <c r="I102" s="56">
        <v>33367</v>
      </c>
      <c r="J102" s="56">
        <v>33367</v>
      </c>
    </row>
    <row r="103" spans="1:10" ht="24" x14ac:dyDescent="0.2">
      <c r="A103" s="197" t="s">
        <v>673</v>
      </c>
      <c r="B103" s="54" t="s">
        <v>370</v>
      </c>
      <c r="C103" s="54" t="s">
        <v>370</v>
      </c>
      <c r="D103" s="55" t="s">
        <v>371</v>
      </c>
      <c r="E103" s="70"/>
      <c r="F103" s="54" t="s">
        <v>366</v>
      </c>
      <c r="G103" s="61"/>
      <c r="H103" s="61"/>
      <c r="I103" s="65">
        <v>53145</v>
      </c>
      <c r="J103" s="65">
        <v>53145</v>
      </c>
    </row>
    <row r="104" spans="1:10" ht="12" x14ac:dyDescent="0.2">
      <c r="A104" s="197" t="s">
        <v>674</v>
      </c>
      <c r="B104" s="54" t="s">
        <v>370</v>
      </c>
      <c r="C104" s="54" t="s">
        <v>370</v>
      </c>
      <c r="D104" s="55" t="s">
        <v>372</v>
      </c>
      <c r="E104" s="70"/>
      <c r="F104" s="54" t="s">
        <v>366</v>
      </c>
      <c r="G104" s="61"/>
      <c r="H104" s="61"/>
      <c r="I104" s="56">
        <v>2900</v>
      </c>
      <c r="J104" s="56">
        <v>2900</v>
      </c>
    </row>
    <row r="105" spans="1:10" ht="12" x14ac:dyDescent="0.2">
      <c r="A105" s="197" t="s">
        <v>675</v>
      </c>
      <c r="B105" s="54" t="s">
        <v>370</v>
      </c>
      <c r="C105" s="54" t="s">
        <v>370</v>
      </c>
      <c r="D105" s="55" t="s">
        <v>373</v>
      </c>
      <c r="E105" s="70"/>
      <c r="F105" s="54" t="s">
        <v>366</v>
      </c>
      <c r="G105" s="61"/>
      <c r="H105" s="61"/>
      <c r="I105" s="56">
        <v>2700</v>
      </c>
      <c r="J105" s="56">
        <v>2700</v>
      </c>
    </row>
    <row r="106" spans="1:10" ht="12" x14ac:dyDescent="0.2">
      <c r="A106" s="197" t="s">
        <v>676</v>
      </c>
      <c r="B106" s="54" t="s">
        <v>370</v>
      </c>
      <c r="C106" s="54" t="s">
        <v>370</v>
      </c>
      <c r="D106" s="55" t="s">
        <v>374</v>
      </c>
      <c r="E106" s="70"/>
      <c r="F106" s="54" t="s">
        <v>366</v>
      </c>
      <c r="G106" s="61"/>
      <c r="H106" s="61"/>
      <c r="I106" s="56">
        <v>2700</v>
      </c>
      <c r="J106" s="56">
        <v>2700</v>
      </c>
    </row>
    <row r="107" spans="1:10" ht="12" x14ac:dyDescent="0.2">
      <c r="A107" s="197" t="s">
        <v>677</v>
      </c>
      <c r="B107" s="54" t="s">
        <v>370</v>
      </c>
      <c r="C107" s="54" t="s">
        <v>370</v>
      </c>
      <c r="D107" s="55" t="s">
        <v>375</v>
      </c>
      <c r="E107" s="70"/>
      <c r="F107" s="54" t="s">
        <v>366</v>
      </c>
      <c r="G107" s="61"/>
      <c r="H107" s="61"/>
      <c r="I107" s="56">
        <v>10154</v>
      </c>
      <c r="J107" s="56">
        <v>10154</v>
      </c>
    </row>
    <row r="108" spans="1:10" ht="12" x14ac:dyDescent="0.2">
      <c r="A108" s="197" t="s">
        <v>678</v>
      </c>
      <c r="B108" s="54" t="s">
        <v>370</v>
      </c>
      <c r="C108" s="54" t="s">
        <v>370</v>
      </c>
      <c r="D108" s="55" t="s">
        <v>376</v>
      </c>
      <c r="E108" s="70"/>
      <c r="F108" s="54" t="s">
        <v>366</v>
      </c>
      <c r="G108" s="61"/>
      <c r="H108" s="61"/>
      <c r="I108" s="56">
        <v>10154</v>
      </c>
      <c r="J108" s="56">
        <v>10154</v>
      </c>
    </row>
    <row r="109" spans="1:10" ht="12" x14ac:dyDescent="0.2">
      <c r="A109" s="197" t="s">
        <v>679</v>
      </c>
      <c r="B109" s="54" t="s">
        <v>370</v>
      </c>
      <c r="C109" s="54" t="s">
        <v>370</v>
      </c>
      <c r="D109" s="55" t="s">
        <v>377</v>
      </c>
      <c r="E109" s="70"/>
      <c r="F109" s="54" t="s">
        <v>366</v>
      </c>
      <c r="G109" s="61"/>
      <c r="H109" s="61"/>
      <c r="I109" s="56">
        <v>10154</v>
      </c>
      <c r="J109" s="56">
        <v>10154</v>
      </c>
    </row>
    <row r="110" spans="1:10" ht="12" x14ac:dyDescent="0.2">
      <c r="A110" s="197" t="s">
        <v>680</v>
      </c>
      <c r="B110" s="54" t="s">
        <v>378</v>
      </c>
      <c r="C110" s="54" t="s">
        <v>378</v>
      </c>
      <c r="D110" s="55" t="s">
        <v>380</v>
      </c>
      <c r="E110" s="70"/>
      <c r="F110" s="54" t="s">
        <v>366</v>
      </c>
      <c r="G110" s="61"/>
      <c r="H110" s="61"/>
      <c r="I110" s="56">
        <v>54206</v>
      </c>
      <c r="J110" s="56">
        <v>54206</v>
      </c>
    </row>
    <row r="111" spans="1:10" ht="12" x14ac:dyDescent="0.2">
      <c r="A111" s="197" t="s">
        <v>681</v>
      </c>
      <c r="B111" s="54" t="s">
        <v>379</v>
      </c>
      <c r="C111" s="54" t="s">
        <v>379</v>
      </c>
      <c r="D111" s="55" t="s">
        <v>381</v>
      </c>
      <c r="E111" s="70"/>
      <c r="F111" s="54" t="s">
        <v>366</v>
      </c>
      <c r="G111" s="61"/>
      <c r="H111" s="61"/>
      <c r="I111" s="56">
        <v>28501</v>
      </c>
      <c r="J111" s="56">
        <v>28501</v>
      </c>
    </row>
    <row r="112" spans="1:10" ht="12" x14ac:dyDescent="0.2">
      <c r="A112" s="197" t="s">
        <v>682</v>
      </c>
      <c r="B112" s="54" t="s">
        <v>379</v>
      </c>
      <c r="C112" s="54" t="s">
        <v>379</v>
      </c>
      <c r="D112" s="55" t="s">
        <v>382</v>
      </c>
      <c r="E112" s="70"/>
      <c r="F112" s="54" t="s">
        <v>366</v>
      </c>
      <c r="G112" s="61"/>
      <c r="H112" s="61"/>
      <c r="I112" s="56">
        <v>28501</v>
      </c>
      <c r="J112" s="56">
        <v>28501</v>
      </c>
    </row>
    <row r="113" spans="1:10" ht="24" x14ac:dyDescent="0.2">
      <c r="A113" s="197" t="s">
        <v>683</v>
      </c>
      <c r="B113" s="54" t="s">
        <v>383</v>
      </c>
      <c r="C113" s="54" t="s">
        <v>383</v>
      </c>
      <c r="D113" s="55" t="s">
        <v>384</v>
      </c>
      <c r="E113" s="70"/>
      <c r="F113" s="54" t="s">
        <v>366</v>
      </c>
      <c r="G113" s="61"/>
      <c r="H113" s="61"/>
      <c r="I113" s="65">
        <v>3500</v>
      </c>
      <c r="J113" s="65">
        <v>3500</v>
      </c>
    </row>
    <row r="114" spans="1:10" ht="12" x14ac:dyDescent="0.2">
      <c r="A114" s="197" t="s">
        <v>684</v>
      </c>
      <c r="B114" s="54" t="s">
        <v>387</v>
      </c>
      <c r="C114" s="54" t="s">
        <v>387</v>
      </c>
      <c r="D114" s="55" t="s">
        <v>385</v>
      </c>
      <c r="E114" s="70"/>
      <c r="F114" s="54" t="s">
        <v>366</v>
      </c>
      <c r="G114" s="61"/>
      <c r="H114" s="61"/>
      <c r="I114" s="56">
        <v>29500</v>
      </c>
      <c r="J114" s="56">
        <v>29500</v>
      </c>
    </row>
    <row r="115" spans="1:10" ht="12" x14ac:dyDescent="0.2">
      <c r="A115" s="197" t="s">
        <v>685</v>
      </c>
      <c r="B115" s="54" t="s">
        <v>388</v>
      </c>
      <c r="C115" s="54" t="s">
        <v>388</v>
      </c>
      <c r="D115" s="55" t="s">
        <v>386</v>
      </c>
      <c r="E115" s="70"/>
      <c r="F115" s="54" t="s">
        <v>366</v>
      </c>
      <c r="G115" s="61"/>
      <c r="H115" s="61"/>
      <c r="I115" s="56">
        <v>12328</v>
      </c>
      <c r="J115" s="56">
        <v>12328</v>
      </c>
    </row>
    <row r="116" spans="1:10" ht="24" x14ac:dyDescent="0.2">
      <c r="A116" s="197" t="s">
        <v>686</v>
      </c>
      <c r="B116" s="64" t="s">
        <v>389</v>
      </c>
      <c r="C116" s="63" t="s">
        <v>389</v>
      </c>
      <c r="D116" s="55" t="s">
        <v>390</v>
      </c>
      <c r="E116" s="70"/>
      <c r="F116" s="62">
        <v>44545</v>
      </c>
      <c r="G116" s="61"/>
      <c r="H116" s="61"/>
      <c r="I116" s="65">
        <v>3000</v>
      </c>
      <c r="J116" s="65">
        <v>3000</v>
      </c>
    </row>
    <row r="117" spans="1:10" ht="15" x14ac:dyDescent="0.2">
      <c r="A117" s="197" t="s">
        <v>687</v>
      </c>
      <c r="B117" s="54" t="s">
        <v>391</v>
      </c>
      <c r="C117" s="54" t="s">
        <v>391</v>
      </c>
      <c r="D117" s="55" t="s">
        <v>394</v>
      </c>
      <c r="E117" s="70"/>
      <c r="F117" s="62">
        <v>44545</v>
      </c>
      <c r="G117" s="61"/>
      <c r="H117" s="61"/>
      <c r="I117" s="56">
        <v>12949</v>
      </c>
      <c r="J117" s="56">
        <v>12949</v>
      </c>
    </row>
    <row r="118" spans="1:10" ht="15" x14ac:dyDescent="0.2">
      <c r="A118" s="197" t="s">
        <v>688</v>
      </c>
      <c r="B118" s="54" t="s">
        <v>391</v>
      </c>
      <c r="C118" s="54" t="s">
        <v>391</v>
      </c>
      <c r="D118" s="55" t="s">
        <v>395</v>
      </c>
      <c r="E118" s="70"/>
      <c r="F118" s="62">
        <v>44545</v>
      </c>
      <c r="G118" s="61"/>
      <c r="H118" s="61"/>
      <c r="I118" s="56">
        <v>9680</v>
      </c>
      <c r="J118" s="56">
        <v>9680</v>
      </c>
    </row>
    <row r="119" spans="1:10" ht="15" x14ac:dyDescent="0.2">
      <c r="A119" s="197" t="s">
        <v>689</v>
      </c>
      <c r="B119" s="54" t="s">
        <v>392</v>
      </c>
      <c r="C119" s="54" t="s">
        <v>392</v>
      </c>
      <c r="D119" s="55" t="s">
        <v>396</v>
      </c>
      <c r="E119" s="70"/>
      <c r="F119" s="62">
        <v>44545</v>
      </c>
      <c r="G119" s="61"/>
      <c r="H119" s="61"/>
      <c r="I119" s="56">
        <v>11790</v>
      </c>
      <c r="J119" s="56">
        <v>11790</v>
      </c>
    </row>
    <row r="120" spans="1:10" ht="15" x14ac:dyDescent="0.2">
      <c r="A120" s="197" t="s">
        <v>690</v>
      </c>
      <c r="B120" s="54" t="s">
        <v>392</v>
      </c>
      <c r="C120" s="54" t="s">
        <v>392</v>
      </c>
      <c r="D120" s="55" t="s">
        <v>397</v>
      </c>
      <c r="E120" s="70"/>
      <c r="F120" s="62">
        <v>44545</v>
      </c>
      <c r="G120" s="61"/>
      <c r="H120" s="61"/>
      <c r="I120" s="56">
        <v>7803</v>
      </c>
      <c r="J120" s="56">
        <v>7803</v>
      </c>
    </row>
    <row r="121" spans="1:10" ht="15" x14ac:dyDescent="0.2">
      <c r="A121" s="197" t="s">
        <v>691</v>
      </c>
      <c r="B121" s="54" t="s">
        <v>393</v>
      </c>
      <c r="C121" s="54" t="s">
        <v>393</v>
      </c>
      <c r="D121" s="55" t="s">
        <v>398</v>
      </c>
      <c r="E121" s="70"/>
      <c r="F121" s="62">
        <v>44545</v>
      </c>
      <c r="G121" s="61"/>
      <c r="H121" s="61"/>
      <c r="I121" s="56">
        <v>4858</v>
      </c>
      <c r="J121" s="56">
        <v>4858</v>
      </c>
    </row>
    <row r="122" spans="1:10" ht="15" x14ac:dyDescent="0.2">
      <c r="A122" s="197" t="s">
        <v>692</v>
      </c>
      <c r="B122" s="54" t="s">
        <v>393</v>
      </c>
      <c r="C122" s="54" t="s">
        <v>393</v>
      </c>
      <c r="D122" s="55" t="s">
        <v>399</v>
      </c>
      <c r="E122" s="70"/>
      <c r="F122" s="62">
        <v>44545</v>
      </c>
      <c r="G122" s="61"/>
      <c r="H122" s="61"/>
      <c r="I122" s="56">
        <v>3025</v>
      </c>
      <c r="J122" s="56">
        <v>3025</v>
      </c>
    </row>
    <row r="123" spans="1:10" ht="12" x14ac:dyDescent="0.2">
      <c r="A123" s="197" t="s">
        <v>693</v>
      </c>
      <c r="B123" s="54" t="s">
        <v>400</v>
      </c>
      <c r="C123" s="54" t="s">
        <v>400</v>
      </c>
      <c r="D123" s="55" t="s">
        <v>403</v>
      </c>
      <c r="E123" s="70"/>
      <c r="F123" s="54" t="s">
        <v>366</v>
      </c>
      <c r="G123" s="61"/>
      <c r="H123" s="61"/>
      <c r="I123" s="56">
        <v>5865</v>
      </c>
      <c r="J123" s="56">
        <v>5865</v>
      </c>
    </row>
    <row r="124" spans="1:10" ht="12" x14ac:dyDescent="0.2">
      <c r="A124" s="197" t="s">
        <v>694</v>
      </c>
      <c r="B124" s="54" t="s">
        <v>400</v>
      </c>
      <c r="C124" s="54" t="s">
        <v>400</v>
      </c>
      <c r="D124" s="55" t="s">
        <v>404</v>
      </c>
      <c r="E124" s="70"/>
      <c r="F124" s="54" t="s">
        <v>366</v>
      </c>
      <c r="G124" s="61"/>
      <c r="H124" s="61"/>
      <c r="I124" s="56">
        <v>14803</v>
      </c>
      <c r="J124" s="56">
        <v>14803</v>
      </c>
    </row>
    <row r="125" spans="1:10" ht="12" x14ac:dyDescent="0.2">
      <c r="A125" s="197" t="s">
        <v>695</v>
      </c>
      <c r="B125" s="54" t="s">
        <v>400</v>
      </c>
      <c r="C125" s="54" t="s">
        <v>400</v>
      </c>
      <c r="D125" s="55" t="s">
        <v>405</v>
      </c>
      <c r="E125" s="70"/>
      <c r="F125" s="54" t="s">
        <v>366</v>
      </c>
      <c r="G125" s="61"/>
      <c r="H125" s="61"/>
      <c r="I125" s="56">
        <v>9217</v>
      </c>
      <c r="J125" s="56">
        <v>9217</v>
      </c>
    </row>
    <row r="126" spans="1:10" ht="12" x14ac:dyDescent="0.2">
      <c r="A126" s="197" t="s">
        <v>696</v>
      </c>
      <c r="B126" s="54" t="s">
        <v>401</v>
      </c>
      <c r="C126" s="54" t="s">
        <v>401</v>
      </c>
      <c r="D126" s="55" t="s">
        <v>406</v>
      </c>
      <c r="E126" s="70"/>
      <c r="F126" s="54" t="s">
        <v>402</v>
      </c>
      <c r="G126" s="61"/>
      <c r="H126" s="61"/>
      <c r="I126" s="56">
        <v>990</v>
      </c>
      <c r="J126" s="56">
        <v>990</v>
      </c>
    </row>
    <row r="127" spans="1:10" ht="12" x14ac:dyDescent="0.2">
      <c r="A127" s="197" t="s">
        <v>697</v>
      </c>
      <c r="B127" s="54" t="s">
        <v>401</v>
      </c>
      <c r="C127" s="54" t="s">
        <v>401</v>
      </c>
      <c r="D127" s="55" t="s">
        <v>407</v>
      </c>
      <c r="E127" s="70"/>
      <c r="F127" s="54" t="s">
        <v>402</v>
      </c>
      <c r="G127" s="61"/>
      <c r="H127" s="61"/>
      <c r="I127" s="56">
        <v>990</v>
      </c>
      <c r="J127" s="56">
        <v>990</v>
      </c>
    </row>
    <row r="128" spans="1:10" ht="24" x14ac:dyDescent="0.2">
      <c r="A128" s="197" t="s">
        <v>698</v>
      </c>
      <c r="B128" s="54" t="s">
        <v>408</v>
      </c>
      <c r="C128" s="54" t="s">
        <v>408</v>
      </c>
      <c r="D128" s="55" t="s">
        <v>410</v>
      </c>
      <c r="E128" s="70"/>
      <c r="F128" s="54" t="s">
        <v>402</v>
      </c>
      <c r="G128" s="61"/>
      <c r="H128" s="61"/>
      <c r="I128" s="56">
        <v>5200</v>
      </c>
      <c r="J128" s="56">
        <v>5200</v>
      </c>
    </row>
    <row r="129" spans="1:10" ht="24" x14ac:dyDescent="0.2">
      <c r="A129" s="197" t="s">
        <v>699</v>
      </c>
      <c r="B129" s="54" t="s">
        <v>409</v>
      </c>
      <c r="C129" s="54" t="s">
        <v>409</v>
      </c>
      <c r="D129" s="55" t="s">
        <v>411</v>
      </c>
      <c r="E129" s="70"/>
      <c r="F129" s="54" t="s">
        <v>328</v>
      </c>
      <c r="G129" s="61"/>
      <c r="H129" s="61"/>
      <c r="I129" s="56">
        <v>324000</v>
      </c>
      <c r="J129" s="56">
        <v>324000</v>
      </c>
    </row>
    <row r="130" spans="1:10" ht="24" x14ac:dyDescent="0.2">
      <c r="A130" s="197" t="s">
        <v>700</v>
      </c>
      <c r="B130" s="54" t="s">
        <v>412</v>
      </c>
      <c r="C130" s="54" t="s">
        <v>412</v>
      </c>
      <c r="D130" s="55" t="s">
        <v>413</v>
      </c>
      <c r="E130" s="70"/>
      <c r="F130" s="54" t="s">
        <v>328</v>
      </c>
      <c r="G130" s="61"/>
      <c r="H130" s="61"/>
      <c r="I130" s="65">
        <v>249000</v>
      </c>
      <c r="J130" s="65">
        <v>249000</v>
      </c>
    </row>
    <row r="131" spans="1:10" ht="12" x14ac:dyDescent="0.2">
      <c r="A131" s="197" t="s">
        <v>701</v>
      </c>
      <c r="B131" s="54" t="s">
        <v>414</v>
      </c>
      <c r="C131" s="54" t="s">
        <v>414</v>
      </c>
      <c r="D131" s="55" t="s">
        <v>417</v>
      </c>
      <c r="E131" s="70"/>
      <c r="F131" s="54" t="s">
        <v>421</v>
      </c>
      <c r="G131" s="61"/>
      <c r="H131" s="61"/>
      <c r="I131" s="56">
        <v>20390</v>
      </c>
      <c r="J131" s="56">
        <v>20390</v>
      </c>
    </row>
    <row r="132" spans="1:10" ht="12" x14ac:dyDescent="0.2">
      <c r="A132" s="197" t="s">
        <v>702</v>
      </c>
      <c r="B132" s="54" t="s">
        <v>414</v>
      </c>
      <c r="C132" s="54" t="s">
        <v>414</v>
      </c>
      <c r="D132" s="55" t="s">
        <v>418</v>
      </c>
      <c r="E132" s="70"/>
      <c r="F132" s="54" t="s">
        <v>421</v>
      </c>
      <c r="G132" s="61"/>
      <c r="H132" s="61"/>
      <c r="I132" s="56">
        <v>20390</v>
      </c>
      <c r="J132" s="56">
        <v>20390</v>
      </c>
    </row>
    <row r="133" spans="1:10" ht="24" x14ac:dyDescent="0.2">
      <c r="A133" s="197" t="s">
        <v>703</v>
      </c>
      <c r="B133" s="54" t="s">
        <v>415</v>
      </c>
      <c r="C133" s="54" t="s">
        <v>415</v>
      </c>
      <c r="D133" s="55" t="s">
        <v>419</v>
      </c>
      <c r="E133" s="70"/>
      <c r="F133" s="54" t="s">
        <v>422</v>
      </c>
      <c r="G133" s="61"/>
      <c r="H133" s="61"/>
      <c r="I133" s="56">
        <v>145539</v>
      </c>
      <c r="J133" s="56">
        <v>145539</v>
      </c>
    </row>
    <row r="134" spans="1:10" ht="24" x14ac:dyDescent="0.2">
      <c r="A134" s="197" t="s">
        <v>704</v>
      </c>
      <c r="B134" s="54" t="s">
        <v>416</v>
      </c>
      <c r="C134" s="54" t="s">
        <v>416</v>
      </c>
      <c r="D134" s="55" t="s">
        <v>420</v>
      </c>
      <c r="E134" s="70"/>
      <c r="F134" s="54" t="s">
        <v>422</v>
      </c>
      <c r="G134" s="61"/>
      <c r="H134" s="61"/>
      <c r="I134" s="56">
        <v>137721</v>
      </c>
      <c r="J134" s="56">
        <v>137721</v>
      </c>
    </row>
    <row r="135" spans="1:10" ht="12" x14ac:dyDescent="0.2">
      <c r="A135" s="185" t="s">
        <v>20</v>
      </c>
      <c r="B135" s="185"/>
      <c r="C135" s="185"/>
      <c r="D135" s="182"/>
      <c r="E135" s="41"/>
      <c r="F135" s="41"/>
      <c r="G135" s="41"/>
      <c r="H135" s="41"/>
      <c r="I135" s="83">
        <f>SUM(I49:I134)</f>
        <v>12923539</v>
      </c>
      <c r="J135" s="83">
        <f>SUM(J49:J134)</f>
        <v>12089394.57</v>
      </c>
    </row>
    <row r="136" spans="1:10" ht="12" x14ac:dyDescent="0.2">
      <c r="A136" s="185" t="s">
        <v>83</v>
      </c>
      <c r="B136" s="185"/>
      <c r="C136" s="185"/>
      <c r="D136" s="182"/>
      <c r="E136" s="41"/>
      <c r="F136" s="41"/>
      <c r="G136" s="41"/>
      <c r="H136" s="41"/>
      <c r="I136" s="80">
        <f>I43+I135+I47</f>
        <v>14266057.49</v>
      </c>
      <c r="J136" s="80">
        <f>J135+J43+J47</f>
        <v>12092854.57</v>
      </c>
    </row>
    <row r="137" spans="1:10" x14ac:dyDescent="0.2">
      <c r="I137" s="42"/>
    </row>
  </sheetData>
  <mergeCells count="11">
    <mergeCell ref="A43:D43"/>
    <mergeCell ref="A48:J48"/>
    <mergeCell ref="A135:D135"/>
    <mergeCell ref="A136:D136"/>
    <mergeCell ref="A1:J1"/>
    <mergeCell ref="A2:J2"/>
    <mergeCell ref="A3:J3"/>
    <mergeCell ref="A4:J4"/>
    <mergeCell ref="A7:J7"/>
    <mergeCell ref="A44:J44"/>
    <mergeCell ref="A47:D47"/>
  </mergeCells>
  <pageMargins left="0.70078740157480324" right="0.70078740157480324" top="0.75196850393700787" bottom="0.75196850393700787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7" workbookViewId="0">
      <selection activeCell="C6" sqref="C6"/>
    </sheetView>
  </sheetViews>
  <sheetFormatPr defaultRowHeight="12.75" x14ac:dyDescent="0.2"/>
  <cols>
    <col min="1" max="1" width="7.5703125" customWidth="1"/>
    <col min="2" max="2" width="45" customWidth="1"/>
    <col min="3" max="3" width="38.5703125" customWidth="1"/>
    <col min="4" max="4" width="36.42578125" customWidth="1"/>
    <col min="5" max="5" width="34.28515625" customWidth="1"/>
  </cols>
  <sheetData>
    <row r="1" spans="1:5" ht="15.75" x14ac:dyDescent="0.2">
      <c r="A1" s="43"/>
      <c r="B1" s="43"/>
      <c r="C1" s="43"/>
      <c r="D1" s="43"/>
      <c r="E1" s="43"/>
    </row>
    <row r="2" spans="1:5" ht="15.75" x14ac:dyDescent="0.2">
      <c r="A2" s="43"/>
      <c r="B2" s="43"/>
      <c r="C2" s="43"/>
      <c r="D2" s="43"/>
      <c r="E2" s="43"/>
    </row>
    <row r="3" spans="1:5" ht="30.75" customHeight="1" x14ac:dyDescent="0.2">
      <c r="A3" s="195" t="s">
        <v>84</v>
      </c>
      <c r="B3" s="195"/>
      <c r="C3" s="195"/>
      <c r="D3" s="195"/>
      <c r="E3" s="195"/>
    </row>
    <row r="4" spans="1:5" ht="21" customHeight="1" x14ac:dyDescent="0.2">
      <c r="A4" s="195"/>
      <c r="B4" s="195"/>
      <c r="C4" s="195"/>
      <c r="D4" s="195"/>
      <c r="E4" s="195"/>
    </row>
    <row r="5" spans="1:5" ht="15.75" x14ac:dyDescent="0.2">
      <c r="A5" s="44"/>
      <c r="B5" s="44"/>
      <c r="C5" s="44"/>
      <c r="D5" s="44"/>
      <c r="E5" s="44"/>
    </row>
    <row r="6" spans="1:5" ht="142.5" customHeight="1" x14ac:dyDescent="0.2">
      <c r="A6" s="45" t="s">
        <v>85</v>
      </c>
      <c r="B6" s="45" t="s">
        <v>66</v>
      </c>
      <c r="C6" s="45" t="s">
        <v>86</v>
      </c>
      <c r="D6" s="45" t="s">
        <v>87</v>
      </c>
      <c r="E6" s="45" t="s">
        <v>88</v>
      </c>
    </row>
    <row r="7" spans="1:5" x14ac:dyDescent="0.2">
      <c r="A7" s="46">
        <v>1</v>
      </c>
      <c r="B7" s="46">
        <v>2</v>
      </c>
      <c r="C7" s="46">
        <v>3</v>
      </c>
      <c r="D7" s="46">
        <v>4</v>
      </c>
      <c r="E7" s="46">
        <v>5</v>
      </c>
    </row>
    <row r="8" spans="1:5" ht="15.75" customHeight="1" x14ac:dyDescent="0.2">
      <c r="A8" s="6">
        <v>1</v>
      </c>
      <c r="B8" s="47"/>
      <c r="C8" s="48"/>
      <c r="D8" s="47"/>
      <c r="E8" s="47"/>
    </row>
    <row r="9" spans="1:5" ht="15.75" customHeight="1" x14ac:dyDescent="0.2">
      <c r="A9" s="49">
        <v>2</v>
      </c>
      <c r="B9" s="50"/>
      <c r="C9" s="50"/>
      <c r="D9" s="50"/>
      <c r="E9" s="50"/>
    </row>
    <row r="10" spans="1:5" ht="17.25" customHeight="1" x14ac:dyDescent="0.2">
      <c r="A10" s="6">
        <v>3</v>
      </c>
      <c r="B10" s="47"/>
      <c r="C10" s="47"/>
      <c r="D10" s="47"/>
      <c r="E10" s="47"/>
    </row>
    <row r="11" spans="1:5" x14ac:dyDescent="0.2">
      <c r="A11" s="49">
        <v>4</v>
      </c>
      <c r="B11" s="47"/>
      <c r="C11" s="47"/>
      <c r="D11" s="47"/>
      <c r="E11" s="47"/>
    </row>
    <row r="12" spans="1:5" x14ac:dyDescent="0.2">
      <c r="A12" s="6">
        <v>5</v>
      </c>
      <c r="B12" s="51"/>
      <c r="C12" s="47"/>
      <c r="D12" s="47"/>
      <c r="E12" s="47"/>
    </row>
    <row r="13" spans="1:5" x14ac:dyDescent="0.2">
      <c r="B13" s="52" t="s">
        <v>89</v>
      </c>
    </row>
    <row r="14" spans="1:5" x14ac:dyDescent="0.2">
      <c r="B14" s="53"/>
    </row>
  </sheetData>
  <mergeCells count="2">
    <mergeCell ref="A3:E3"/>
    <mergeCell ref="A4:E4"/>
  </mergeCells>
  <pageMargins left="0.70078740157480324" right="0.70078740157480324" top="0.75196850393700787" bottom="0.75196850393700787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Подраздел 1.1 ЗУ</vt:lpstr>
      <vt:lpstr>Подраздел 1.2 Здания, сооружен</vt:lpstr>
      <vt:lpstr>Подраздел 1.3 Помещения</vt:lpstr>
      <vt:lpstr>Подраздел 1.4 Морские суда</vt:lpstr>
      <vt:lpstr>Подраздел 2.1 Акции</vt:lpstr>
      <vt:lpstr>Подраздел 2.2 Доли</vt:lpstr>
      <vt:lpstr>Раздел 2.3 Движим</vt:lpstr>
      <vt:lpstr>Раздел 3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ARM</cp:lastModifiedBy>
  <cp:revision>71</cp:revision>
  <dcterms:modified xsi:type="dcterms:W3CDTF">2024-06-03T08:38:32Z</dcterms:modified>
</cp:coreProperties>
</file>